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INGRESOS 2014" sheetId="2" r:id="rId1"/>
    <sheet name="PPTO GASTOS 2014" sheetId="1" r:id="rId2"/>
  </sheets>
  <definedNames>
    <definedName name="_xlnm._FilterDatabase" localSheetId="0" hidden="1">'INGRESOS 2014'!$A$1:$D$91</definedName>
    <definedName name="_xlnm._FilterDatabase" localSheetId="1" hidden="1">'PPTO GASTOS 2014'!$A$1:$D$182</definedName>
  </definedNames>
  <calcPr calcId="125725"/>
</workbook>
</file>

<file path=xl/calcChain.xml><?xml version="1.0" encoding="utf-8"?>
<calcChain xmlns="http://schemas.openxmlformats.org/spreadsheetml/2006/main">
  <c r="D92" i="2"/>
  <c r="D82"/>
  <c r="D80"/>
  <c r="D44"/>
  <c r="D10"/>
  <c r="D8"/>
  <c r="D173" i="1"/>
  <c r="D175"/>
  <c r="D167"/>
  <c r="D151"/>
  <c r="D45" i="2"/>
  <c r="D73" s="1"/>
  <c r="D50"/>
  <c r="D93" i="1"/>
  <c r="D149" s="1"/>
  <c r="D46"/>
  <c r="D183" l="1"/>
  <c r="D93" i="2"/>
  <c r="D184" i="1"/>
  <c r="D54"/>
</calcChain>
</file>

<file path=xl/sharedStrings.xml><?xml version="1.0" encoding="utf-8"?>
<sst xmlns="http://schemas.openxmlformats.org/spreadsheetml/2006/main" count="668" uniqueCount="409">
  <si>
    <t>Sueldos del Grupo A1. ADMINISTRACIÓN GENERAL</t>
  </si>
  <si>
    <t>Sueldos del Grupo A1. Intervención-Tesorería</t>
  </si>
  <si>
    <t>Sueldos del Grupo C1. Administración general</t>
  </si>
  <si>
    <t>Sueldos del Grupo C1. Intervención-Tesorería</t>
  </si>
  <si>
    <t>Sueldos del Grupo C2. Administración general</t>
  </si>
  <si>
    <t>Sueldos del Grupo C2. Policía local</t>
  </si>
  <si>
    <t>Trienios. Administración general</t>
  </si>
  <si>
    <t>Trienios. Intervención-Tesorería</t>
  </si>
  <si>
    <t>Trienios. Policía Local</t>
  </si>
  <si>
    <t>Complemento de destino. Administración general</t>
  </si>
  <si>
    <t>Complemento de destino. Intervención-tesorería</t>
  </si>
  <si>
    <t>Complemento de destino. Policía Local</t>
  </si>
  <si>
    <t>Complemento específico. Administración general</t>
  </si>
  <si>
    <t>Complemento específico. Intervención-Tesorería</t>
  </si>
  <si>
    <t>Complemento específico. Policía local</t>
  </si>
  <si>
    <t>Retribuciones básicas. Personal laboral fijo. Brigada</t>
  </si>
  <si>
    <t>Retribuciones básicas. Personal laboral fijo. Limpiadoras</t>
  </si>
  <si>
    <t>Retribuciones básicas. Personal laboral fijo. Deportes</t>
  </si>
  <si>
    <t>Retribuciones básicas. Personal laboral fijo. Taquillera</t>
  </si>
  <si>
    <t>Retribuciones básicas. Personal laboral fijo. Grúa</t>
  </si>
  <si>
    <t>Retribuciones básicas. Personal laboral fijo. Biblioteca</t>
  </si>
  <si>
    <t>Retribuciones básicas. Personal laboral fijo. Monitor de juventud</t>
  </si>
  <si>
    <t>Retribuciones básicas. Personal laboral fijo. Monitor de tiempo libre</t>
  </si>
  <si>
    <t>Retribuciones básicas. Personal laboral fijo. Auxiliar admin. Tesorería</t>
  </si>
  <si>
    <t>Retribuciones básicas. Personal laboral fijo. Aux. admin. Intervención</t>
  </si>
  <si>
    <t>Retribuciones básicas. Personal laboral fijo. Técnico de Cultura</t>
  </si>
  <si>
    <t>Retribuciones básicas. Personal laboral fijo. Electricista</t>
  </si>
  <si>
    <t>Retribuciones básicas. Personal laboral fijo. Enterrador</t>
  </si>
  <si>
    <t>Retribuciones básicas. Personal laboral fijo. Escuela infantil. Guardería</t>
  </si>
  <si>
    <t>Retribuciones básicas. Personal laboral fijo. Ayuda a domicilio</t>
  </si>
  <si>
    <t>Retribuciones básicas. Personal laboral fijo. Conserjes</t>
  </si>
  <si>
    <t>Retribuciones básicas. Personal laboral fijo. Educación general</t>
  </si>
  <si>
    <t>Retribuciones básicas. Personal laboral fijo. Agricultura</t>
  </si>
  <si>
    <t>Retribuciones básicas. Personal laboral fijo. Informática</t>
  </si>
  <si>
    <t>Retribuciones básicas. Personal laboral fijo. Mantenimiento Instalaciones</t>
  </si>
  <si>
    <t>Retribuciones básicas. Personal laboral fijo. Aux. admin. Secretaría</t>
  </si>
  <si>
    <t>Laboral temporal. Plan extraordinario DPZ (incluyendo 35% seguridad social)</t>
  </si>
  <si>
    <t>Laboral temporal. Servicios Generales</t>
  </si>
  <si>
    <t>Laboral temporal. Piscinas municipales</t>
  </si>
  <si>
    <t>Laboral temporal. Escuela infantil municipal</t>
  </si>
  <si>
    <t>Laboral temporal. Servicio social de base</t>
  </si>
  <si>
    <t>Laboral temporal. Brigadas verdes. INEM</t>
  </si>
  <si>
    <t>Laboral temporal. Colegio Alejo Lorén</t>
  </si>
  <si>
    <t>Laboral temporal. Portero Cine Goya</t>
  </si>
  <si>
    <t>Otro personal. Escuela taller " Ciudad de Caspe"</t>
  </si>
  <si>
    <t>Otro personal. Agentes desarrollo local</t>
  </si>
  <si>
    <t>Otro personal. Profesor Especialista EPA</t>
  </si>
  <si>
    <t>Gratificaciones</t>
  </si>
  <si>
    <t>Gratificaciones. Servicios extraordinarios de la policía local</t>
  </si>
  <si>
    <t>Seguridad Social</t>
  </si>
  <si>
    <t>Arrendamientos de maquinaria, instalaciones y utillaje</t>
  </si>
  <si>
    <t>Reparación y mantenimiento vías públicas</t>
  </si>
  <si>
    <t>Reparación y mantenimiento. Parques y jardines</t>
  </si>
  <si>
    <t>Poda parques y jardines</t>
  </si>
  <si>
    <t>Reparación, pintura y balizamiento</t>
  </si>
  <si>
    <t>Gastos comunidad El Dique</t>
  </si>
  <si>
    <t>Gastos comunidad Alfonso XIII</t>
  </si>
  <si>
    <t>Reparación y mantenimiento Escuelas</t>
  </si>
  <si>
    <t>Reparación y mantenimiento Biblioteca</t>
  </si>
  <si>
    <t>Reparación y mantenimiento. Cementerio municipal</t>
  </si>
  <si>
    <t>Reparación y mantenimiento. Campo de fútbol</t>
  </si>
  <si>
    <t>Reparación y mantenimiento. Piscinas municipales</t>
  </si>
  <si>
    <t>Reparación y mantenimiento. Instalaciones Deportivas</t>
  </si>
  <si>
    <t>Reparación y mantenimiento. Escuela infantil municipal</t>
  </si>
  <si>
    <t>Reparación y mantenimiento. Residencia de estudiantes</t>
  </si>
  <si>
    <t>Reparación y  mantenimiento Teatro Goya</t>
  </si>
  <si>
    <t>Reparación y mantenimiento. Otros edificios</t>
  </si>
  <si>
    <t>Maquinaria, instalaciones técnicas y utillaje</t>
  </si>
  <si>
    <t>Conservación alumbrado público</t>
  </si>
  <si>
    <t>Mantenimiento y reparación vehiculos y maqu. explotación</t>
  </si>
  <si>
    <t>Inspección Técnica de Vehículos</t>
  </si>
  <si>
    <t>Adecuación y mantenimiento dependencias municipales</t>
  </si>
  <si>
    <t>Mantenimiento de fotocopiadoras (renting-copias)</t>
  </si>
  <si>
    <t>Reparación y Mantenimiento Báscula Municipal</t>
  </si>
  <si>
    <t>Conservación medio ambiente</t>
  </si>
  <si>
    <t>Ordinario no inventariable</t>
  </si>
  <si>
    <t>Prensa, revistas, libros y otras publicaciones</t>
  </si>
  <si>
    <t>Material informático no inventariable</t>
  </si>
  <si>
    <t>Energía eléctrica</t>
  </si>
  <si>
    <t>Energía eléctrica Campo de Fútbol</t>
  </si>
  <si>
    <t>Energía eléctrica piscina y pabellón</t>
  </si>
  <si>
    <t>Energía eléctrica escuela infantil</t>
  </si>
  <si>
    <t>Energía eléctrica Escuela Taller</t>
  </si>
  <si>
    <t>Gas Campo de fútbol</t>
  </si>
  <si>
    <t>Gas Piscinas Municipales</t>
  </si>
  <si>
    <t>Gas Escuela Infantil</t>
  </si>
  <si>
    <t>Gas Teatro Goya</t>
  </si>
  <si>
    <t>Gas Casa Cultura</t>
  </si>
  <si>
    <t>Combustibles y carburantes</t>
  </si>
  <si>
    <t>Combustibles Colegio Compromiso</t>
  </si>
  <si>
    <t>Combustibles Colegio Alejo Lorén</t>
  </si>
  <si>
    <t>Combustibles Residencia Estudiantes</t>
  </si>
  <si>
    <t>Vestuario</t>
  </si>
  <si>
    <t>Productos de limpieza y aseo</t>
  </si>
  <si>
    <t>Teléfonos</t>
  </si>
  <si>
    <t>Postales</t>
  </si>
  <si>
    <t>Primas de seguros</t>
  </si>
  <si>
    <t>Tributos estatales. Canon de vertido</t>
  </si>
  <si>
    <t>Tributos de las Comunidades Autónomas. Fondo de mejoras y otros</t>
  </si>
  <si>
    <t>Gastos diversos. Cuotas asociaciones</t>
  </si>
  <si>
    <t>Gastos funcionamiento Escuela taller</t>
  </si>
  <si>
    <t>Expedientes derribos y ejecución subsidiaria</t>
  </si>
  <si>
    <t>Gastos funcionamiento y servicios</t>
  </si>
  <si>
    <t>Imprevistos</t>
  </si>
  <si>
    <t>Atenciones protocolarias y representativas</t>
  </si>
  <si>
    <t>Gastos  Hermanamientos</t>
  </si>
  <si>
    <t>Publicidad y propaganda</t>
  </si>
  <si>
    <t>Publicación en Diarios Oficiales</t>
  </si>
  <si>
    <t>Jurídicos, contenciosos</t>
  </si>
  <si>
    <t>Festejos populares</t>
  </si>
  <si>
    <t>Gastos diversos. Escuelas. Dirección Banda municipal música</t>
  </si>
  <si>
    <t>Gastos diversos. Escuelas. Banda municipal música</t>
  </si>
  <si>
    <t>Gastos diversos. Escuelas. Coral "Ciudad de Caspe"</t>
  </si>
  <si>
    <t>Gastos diversos. Escuelas. Escuela de música</t>
  </si>
  <si>
    <t>Gastos diversos. Escuelas. Escuela infantil municipal</t>
  </si>
  <si>
    <t>Gastos funcionamiento Oficina de turismo y comercio</t>
  </si>
  <si>
    <t>Otros gastos diversos. Gastos diversos Biblioteca</t>
  </si>
  <si>
    <t>Comunidad de Regantes Civán</t>
  </si>
  <si>
    <t>Actividades culturales</t>
  </si>
  <si>
    <t>Actividades culturales. RAEE</t>
  </si>
  <si>
    <t>Actividades culturales. Cine</t>
  </si>
  <si>
    <t>Actividades culturales. Fiesta del Compromiso de Caspe</t>
  </si>
  <si>
    <t>Actividades deportivas</t>
  </si>
  <si>
    <t>Actividades de juventud</t>
  </si>
  <si>
    <t>Junta Local de Ganaderos</t>
  </si>
  <si>
    <t>S.S.B. Gastos funcionamiento Ludoteca y Centro Tiempo Libre</t>
  </si>
  <si>
    <t>Otros gastos diversos. Actividades de acción social</t>
  </si>
  <si>
    <t>Limpieza y aseo. Servicio de recogida de basuras, traslado vertedero y limpieza viaria</t>
  </si>
  <si>
    <t>Limpieza y aseo. Desinfección edificios municipales y plagas</t>
  </si>
  <si>
    <t>Limpieza y aseo. Servicio de reciclaje</t>
  </si>
  <si>
    <t>Seguridad. Prevención riesgos laborales</t>
  </si>
  <si>
    <t>Seguridad. Servicio adaptación a la normativa de Protección de datos personales</t>
  </si>
  <si>
    <t>Seguridad. Servicio prevención de incendios</t>
  </si>
  <si>
    <t>Estudios y trabajos técnicos. Servicio, contratación y asesoramiento laboral</t>
  </si>
  <si>
    <t>Servicios de recaudación a favor de la Entidad. DPZ</t>
  </si>
  <si>
    <t>Otros trabajos realizados por empresas y profesionales. Arquitecto</t>
  </si>
  <si>
    <t>Otros trabajos realizados por empresas y profesionales. Funciones asociadas al puesto de tesorería</t>
  </si>
  <si>
    <t>Otros trabajos realizados por empresas y profesionales. Arquitecto técnico</t>
  </si>
  <si>
    <t>Asesor jurídico</t>
  </si>
  <si>
    <t>Otros trabajos realizados por empresas y profesionales. Funciones asociadas al puesto de Intervención</t>
  </si>
  <si>
    <t>Canon Saneamiento Edificios Municipales</t>
  </si>
  <si>
    <t>De los miembros de los órganos de gobierno</t>
  </si>
  <si>
    <t>Del personal y asistencias a tribunales y órganos colegiados</t>
  </si>
  <si>
    <t>Reconocimiento de obligaciones de ejercicios anteriores</t>
  </si>
  <si>
    <t>Otros gastos financieros. Comisiones y avales</t>
  </si>
  <si>
    <t>Aportación a "Institución Ferial de Caspe"</t>
  </si>
  <si>
    <t>Aportación U.N.E.D</t>
  </si>
  <si>
    <t>Aportación a Comarca Bajo Aragón-Caspe Agrupación 7</t>
  </si>
  <si>
    <t>Comarca: gastos de estructura de personal</t>
  </si>
  <si>
    <t>Comarca: servicio de deportes</t>
  </si>
  <si>
    <t>Aportación al "Consorcio de la Ruta de los Ïberos"</t>
  </si>
  <si>
    <t>Aportación COMARCA: consorcio "Lucha Antigranizo"</t>
  </si>
  <si>
    <t>Subvenciones para fomento del empleo</t>
  </si>
  <si>
    <t>Subvenciones para rehabilitación de fachadas</t>
  </si>
  <si>
    <t>Aportación ayudas sociales</t>
  </si>
  <si>
    <t>Aportación Asociaciones por festejos populares</t>
  </si>
  <si>
    <t>Aportación a Grupos políticos de la  Entidad Local</t>
  </si>
  <si>
    <t>Obras generales municipales</t>
  </si>
  <si>
    <t>Plan de Obras y desarrollo Rural</t>
  </si>
  <si>
    <t>P.I.M.E.D. 2014: Obras asfaltado, bacheo, mejora caminos y pontarrones</t>
  </si>
  <si>
    <t>Pequeñas reparaciones en la vía pública</t>
  </si>
  <si>
    <t>Plan de fomento e infraestructuras para desarrollo local-eliminación barreras arquitectónicas</t>
  </si>
  <si>
    <t>Mobiliario policía local</t>
  </si>
  <si>
    <t>DPZ Biblioteca municipal</t>
  </si>
  <si>
    <t>DPZ Archivo municipal</t>
  </si>
  <si>
    <t>Mobiliario diverso dependencias municipales</t>
  </si>
  <si>
    <t>Equipos para procesos de información</t>
  </si>
  <si>
    <t>Gastos honorarios Proyectos obras inversión</t>
  </si>
  <si>
    <t>1200000</t>
  </si>
  <si>
    <t>1200010</t>
  </si>
  <si>
    <t>1200300</t>
  </si>
  <si>
    <t>1200330</t>
  </si>
  <si>
    <t>1200400</t>
  </si>
  <si>
    <t>1200410</t>
  </si>
  <si>
    <t>1200600</t>
  </si>
  <si>
    <t>1200610</t>
  </si>
  <si>
    <t>1200630</t>
  </si>
  <si>
    <t>1210000</t>
  </si>
  <si>
    <t>1210010</t>
  </si>
  <si>
    <t>1210030</t>
  </si>
  <si>
    <t>1210100</t>
  </si>
  <si>
    <t>1210110</t>
  </si>
  <si>
    <t>1210130</t>
  </si>
  <si>
    <t>1300000</t>
  </si>
  <si>
    <t>1300002</t>
  </si>
  <si>
    <t>1300004</t>
  </si>
  <si>
    <t>1300006</t>
  </si>
  <si>
    <t>1300008</t>
  </si>
  <si>
    <t>1300010</t>
  </si>
  <si>
    <t>1300012</t>
  </si>
  <si>
    <t>1300014</t>
  </si>
  <si>
    <t>1300016</t>
  </si>
  <si>
    <t>1300018</t>
  </si>
  <si>
    <t>1300020</t>
  </si>
  <si>
    <t>1300022</t>
  </si>
  <si>
    <t>1300024</t>
  </si>
  <si>
    <t>1300026</t>
  </si>
  <si>
    <t>1300028</t>
  </si>
  <si>
    <t>1300032</t>
  </si>
  <si>
    <t>1300034</t>
  </si>
  <si>
    <t>1300036</t>
  </si>
  <si>
    <t>1300038</t>
  </si>
  <si>
    <t>1300040</t>
  </si>
  <si>
    <t>1300042</t>
  </si>
  <si>
    <t>1310010</t>
  </si>
  <si>
    <t>1310310</t>
  </si>
  <si>
    <t>1310330</t>
  </si>
  <si>
    <t>1310350</t>
  </si>
  <si>
    <t>1310360</t>
  </si>
  <si>
    <t>1310390</t>
  </si>
  <si>
    <t>1310410</t>
  </si>
  <si>
    <t>1310420</t>
  </si>
  <si>
    <t>1430000</t>
  </si>
  <si>
    <t>1430010</t>
  </si>
  <si>
    <t>1430040</t>
  </si>
  <si>
    <t>1510000</t>
  </si>
  <si>
    <t>1510010</t>
  </si>
  <si>
    <t>1510020</t>
  </si>
  <si>
    <t>1600000</t>
  </si>
  <si>
    <t>Capítulo</t>
  </si>
  <si>
    <t>Aplicación</t>
  </si>
  <si>
    <t>1</t>
  </si>
  <si>
    <t>2</t>
  </si>
  <si>
    <t>3</t>
  </si>
  <si>
    <t>4</t>
  </si>
  <si>
    <t>6</t>
  </si>
  <si>
    <t>Descripción</t>
  </si>
  <si>
    <t>Importe</t>
  </si>
  <si>
    <t>Aportación Escuela Fútbol Base</t>
  </si>
  <si>
    <t>Convenio AFEDACC</t>
  </si>
  <si>
    <t>PIMED 2014:</t>
  </si>
  <si>
    <t>Otro personal. Taller de empleo</t>
  </si>
  <si>
    <t>Gratificaciones. Servicios extraordinarios personal laboral</t>
  </si>
  <si>
    <t>11200</t>
  </si>
  <si>
    <t>Impuesto sobre Bienes Inmuebles. Bienes Inmuebles de Naturaleza Rústica</t>
  </si>
  <si>
    <t>11300</t>
  </si>
  <si>
    <t>11400</t>
  </si>
  <si>
    <t>Impuesto sobre Bienes Inmuebles. Bienes Inmuebles de características especiales</t>
  </si>
  <si>
    <t>11500</t>
  </si>
  <si>
    <t>Impuesto sobre Vehículos de Tracción Mecánica</t>
  </si>
  <si>
    <t>11600</t>
  </si>
  <si>
    <t>Impuesto sobre Incremento del Valor de los Terrenos de Naturaleza Urbana</t>
  </si>
  <si>
    <t>13000</t>
  </si>
  <si>
    <t>Impuesto sobre actividades económicas</t>
  </si>
  <si>
    <t>29000</t>
  </si>
  <si>
    <t>Impuesto sobre construcciones, instalaciones y obras</t>
  </si>
  <si>
    <t>30000</t>
  </si>
  <si>
    <t>Servicio de abastecimiento de agua</t>
  </si>
  <si>
    <t>30100</t>
  </si>
  <si>
    <t>Servicio de alcantarillado</t>
  </si>
  <si>
    <t>30200</t>
  </si>
  <si>
    <t>Servicio de recogida de basuras</t>
  </si>
  <si>
    <t>30900</t>
  </si>
  <si>
    <t>Servicio de cementerio municipal</t>
  </si>
  <si>
    <t>32500</t>
  </si>
  <si>
    <t>Tasa por expedición de documentos</t>
  </si>
  <si>
    <t>32600</t>
  </si>
  <si>
    <t>Tasa por retirada de vehículos</t>
  </si>
  <si>
    <t>32900</t>
  </si>
  <si>
    <t>Tasa por apertura de establecimientos</t>
  </si>
  <si>
    <t>33100</t>
  </si>
  <si>
    <t>Tasa por entrada de vehículos</t>
  </si>
  <si>
    <t>33500</t>
  </si>
  <si>
    <t>Tasa por ocupación de la vía pública con terrazas, mesas, sillas, veladores y tribunas</t>
  </si>
  <si>
    <t>33600</t>
  </si>
  <si>
    <t>Tasa por ocupación de la vía pública con suspensión temporal del tráfico rodado, por vallas, andamios y análogos</t>
  </si>
  <si>
    <t>33601</t>
  </si>
  <si>
    <t>Tasa por ocupación de la vía pública con suspensión temporal del tráfico rodado por Mercadillo</t>
  </si>
  <si>
    <t>33602</t>
  </si>
  <si>
    <t>Tasa por ocupación de la vía pública con suspensión temporal del tráfico rodado. Quioscos, puestos ferias</t>
  </si>
  <si>
    <t>33700</t>
  </si>
  <si>
    <t>Tasas por aprovechamiento del vuelo</t>
  </si>
  <si>
    <t>33800</t>
  </si>
  <si>
    <t>Compensación de Telefónica de España, S.A.</t>
  </si>
  <si>
    <t>33900</t>
  </si>
  <si>
    <t>Otras tasas por utilización privativa del dominio público. Conservación  y mejora caminos municipales</t>
  </si>
  <si>
    <t>33901</t>
  </si>
  <si>
    <t>Otras tasas por utilización privativa del dominio público. Suelo, subsuelo de la vía pública</t>
  </si>
  <si>
    <t>34100</t>
  </si>
  <si>
    <t>Servicios asistenciales. Ayuda a domicilio</t>
  </si>
  <si>
    <t>34200</t>
  </si>
  <si>
    <t>Servicios educativos. Escuelas artísticas diversas</t>
  </si>
  <si>
    <t>34201</t>
  </si>
  <si>
    <t>Servicios educativos. Escuela infantil municipal</t>
  </si>
  <si>
    <t>34202</t>
  </si>
  <si>
    <t>Servicios educativos. Ludoteca municipal</t>
  </si>
  <si>
    <t>34203</t>
  </si>
  <si>
    <t>Servicios educativos. Actividades centro tiempo libre</t>
  </si>
  <si>
    <t>34300</t>
  </si>
  <si>
    <t>Servicios deportivos. Piscina municipal</t>
  </si>
  <si>
    <t>34301</t>
  </si>
  <si>
    <t>Servicios deportivos. Actividades deportivas</t>
  </si>
  <si>
    <t>34401</t>
  </si>
  <si>
    <t>Entrada a museos, exposiciones, espectáculos. Visitas guiadas, y análogos por la Oficina de turismo</t>
  </si>
  <si>
    <t>34402</t>
  </si>
  <si>
    <t>Entrada a museos, exposiciones, espectáculos. CINE</t>
  </si>
  <si>
    <t>34901</t>
  </si>
  <si>
    <t>Otros precios públicos. Cuotas socios biblioteca</t>
  </si>
  <si>
    <t>34903</t>
  </si>
  <si>
    <t>Otros precios públicos. Báscula municipal</t>
  </si>
  <si>
    <t>34904</t>
  </si>
  <si>
    <t>Otros precios públicos. Utilización infraestructura municipal</t>
  </si>
  <si>
    <t>39000</t>
  </si>
  <si>
    <t>Otros ingresos. Intereses demora</t>
  </si>
  <si>
    <t>39120</t>
  </si>
  <si>
    <t>Multas por infracciones de la Ordenanza de circulación</t>
  </si>
  <si>
    <t>39200</t>
  </si>
  <si>
    <t>Recargos prórrogas y apremios</t>
  </si>
  <si>
    <t>39900</t>
  </si>
  <si>
    <t>Otros ingresos diversos</t>
  </si>
  <si>
    <t>39901</t>
  </si>
  <si>
    <t>Otros ingresos diversos. Expedientes de derribo y ejecución subsidiaria</t>
  </si>
  <si>
    <t>42000</t>
  </si>
  <si>
    <t>Participación en los Tributos del Estado</t>
  </si>
  <si>
    <t>42090</t>
  </si>
  <si>
    <t>Otras transferencias corrientes de la Administración General del Estado</t>
  </si>
  <si>
    <t>45001</t>
  </si>
  <si>
    <t>Otras transferencias incondicionales. Fondo de cooperación municipal</t>
  </si>
  <si>
    <t>45030</t>
  </si>
  <si>
    <t>Trasferencias corrientes en cumplimiento de convenios suscritos con la Comunidad Autónoma en materia de Educación</t>
  </si>
  <si>
    <t>45050</t>
  </si>
  <si>
    <t>Trasferencias corrientes en cumplimiento de convenios suscritos con la Comunidad Autónoma en materia de Empleo y Desarrollo local. CCLL contratos desempleados</t>
  </si>
  <si>
    <t>45051</t>
  </si>
  <si>
    <t>Transferencias corrientes en cumplimiento de convenios suscritos en materia de empleo y desarrollo local. Escuela Taller</t>
  </si>
  <si>
    <t>45052</t>
  </si>
  <si>
    <t>Transferencias corrientes en cumplimiento de convenios suscritos con la C. A. en materia de empleo y desarrollo local. A. D. L.</t>
  </si>
  <si>
    <t>45060</t>
  </si>
  <si>
    <t>Otras trasferencias corrientes en cumplimiento de convenios suscritos con la Comunidad Autónoma. Subvención R. A. E. E.</t>
  </si>
  <si>
    <t>45080</t>
  </si>
  <si>
    <t>Otras subvenciones corrientes de la Administración General de la Comunidad Autónoma</t>
  </si>
  <si>
    <t>46100</t>
  </si>
  <si>
    <t>D. P. Z. Subvenciones corrientes (informática)</t>
  </si>
  <si>
    <t>46101</t>
  </si>
  <si>
    <t>D. P. Z. Actividades de acción social</t>
  </si>
  <si>
    <t>46102</t>
  </si>
  <si>
    <t>D. P. Z. Actividades culturales (cine y otros)</t>
  </si>
  <si>
    <t>46103</t>
  </si>
  <si>
    <t>D. P. Z. Formación Musical de Agrupaciones Corales</t>
  </si>
  <si>
    <t>46104</t>
  </si>
  <si>
    <t>D. P. Z. Bandas de música</t>
  </si>
  <si>
    <t>46105</t>
  </si>
  <si>
    <t>D. P. Z. Raee</t>
  </si>
  <si>
    <t>46106</t>
  </si>
  <si>
    <t>D. P. Z. Plan de Educación Personas adultas</t>
  </si>
  <si>
    <t>46107</t>
  </si>
  <si>
    <t>D. P. Z. Residencia Estudiantes</t>
  </si>
  <si>
    <t>46109</t>
  </si>
  <si>
    <t>D. P. Z. Plan Extraordinario de apoyo al empleo 2012</t>
  </si>
  <si>
    <t>46110</t>
  </si>
  <si>
    <t>DPZ.- Conmemoración del Compromiso de Caspe</t>
  </si>
  <si>
    <t>46111</t>
  </si>
  <si>
    <t>DPZ.- Plan Provincial de Cooperación Económica Municipal ejercicio 2013</t>
  </si>
  <si>
    <t>46114</t>
  </si>
  <si>
    <t>D.P.Z. Plan de servicios básicos municipales</t>
  </si>
  <si>
    <t>46500</t>
  </si>
  <si>
    <t>COMARCA. Subvenciones instalaciones deportivas</t>
  </si>
  <si>
    <t>46501</t>
  </si>
  <si>
    <t>COMARCA: Servicio Social de Base</t>
  </si>
  <si>
    <t>46502</t>
  </si>
  <si>
    <t>Comarca: servicio ludoteca</t>
  </si>
  <si>
    <t>46503</t>
  </si>
  <si>
    <t>COMARCA. Circuito cultural</t>
  </si>
  <si>
    <t>Comarca: aportación recogida residuos sólidos urbanos</t>
  </si>
  <si>
    <t>47001</t>
  </si>
  <si>
    <t>Canon variable gestión indirecta Servicio de agua y alcantarillado</t>
  </si>
  <si>
    <t>5</t>
  </si>
  <si>
    <t>52000</t>
  </si>
  <si>
    <t>Intereses de depósitos</t>
  </si>
  <si>
    <t>54100</t>
  </si>
  <si>
    <t>Arrendamiento de fincas urbanas</t>
  </si>
  <si>
    <t>54200</t>
  </si>
  <si>
    <t>Arrendamiento de fincas rústicas</t>
  </si>
  <si>
    <t>55000</t>
  </si>
  <si>
    <t>Cotos de caza</t>
  </si>
  <si>
    <t>55100</t>
  </si>
  <si>
    <t>Colmenas</t>
  </si>
  <si>
    <t>55900</t>
  </si>
  <si>
    <t>Cultivos</t>
  </si>
  <si>
    <t>60100</t>
  </si>
  <si>
    <t>Venta de fincas rústicas</t>
  </si>
  <si>
    <t>7</t>
  </si>
  <si>
    <t>76100</t>
  </si>
  <si>
    <t>D. P. Z. Subvenciones de capital ayudas de Presidencia</t>
  </si>
  <si>
    <t>76101</t>
  </si>
  <si>
    <t>D. P. Z. -----P. I. M. E. D.</t>
  </si>
  <si>
    <t>76102</t>
  </si>
  <si>
    <t>D. P. Z. -  Plan de Obras y desarrollo rural</t>
  </si>
  <si>
    <t>76103</t>
  </si>
  <si>
    <t>D. P. Z. Subvenciones Planes provinciales</t>
  </si>
  <si>
    <t>76107</t>
  </si>
  <si>
    <t>D. P. Z. Plan de Fomento e Infraestructuras para desarrollo local-eliminación de barreras arquitectónicas</t>
  </si>
  <si>
    <t>76108</t>
  </si>
  <si>
    <t>D. P. Z. Gastos honorarios proyectos de inversión</t>
  </si>
  <si>
    <t>76121</t>
  </si>
  <si>
    <t>D.P.Z. Plan de Guarderías y Ludotecas</t>
  </si>
  <si>
    <t>76130</t>
  </si>
  <si>
    <t>FEADER</t>
  </si>
  <si>
    <t>PLANES PROVINCIALES D.P.Z. 2013 (ing 76102)</t>
  </si>
  <si>
    <t>DPZ - Ayudas de Presidencia</t>
  </si>
  <si>
    <t>Total 1</t>
  </si>
  <si>
    <t>Total 2</t>
  </si>
  <si>
    <t>Total 3</t>
  </si>
  <si>
    <t>Total 4</t>
  </si>
  <si>
    <t>Total 5</t>
  </si>
  <si>
    <t>Total 6</t>
  </si>
  <si>
    <t>Total 7</t>
  </si>
  <si>
    <t>Total general</t>
  </si>
  <si>
    <t>Subvenciones para Asociaciones Deportivas</t>
  </si>
  <si>
    <t xml:space="preserve">Impuesto sobre Bienes Inmuebles. Bienes Inmuebles de Naturaleza Urbana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</si>
</sst>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charset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 wrapText="1" readingOrder="1"/>
    </xf>
    <xf numFmtId="4" fontId="7" fillId="0" borderId="0" xfId="1" applyNumberFormat="1" applyFont="1" applyAlignment="1">
      <alignment vertical="top"/>
    </xf>
    <xf numFmtId="4" fontId="7" fillId="0" borderId="0" xfId="1" applyNumberFormat="1" applyFont="1" applyFill="1" applyAlignment="1">
      <alignment vertical="top"/>
    </xf>
    <xf numFmtId="0" fontId="7" fillId="0" borderId="0" xfId="1" applyFont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 readingOrder="1"/>
    </xf>
    <xf numFmtId="0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 readingOrder="1"/>
    </xf>
    <xf numFmtId="0" fontId="8" fillId="0" borderId="0" xfId="1" applyFont="1" applyAlignment="1">
      <alignment horizontal="left" vertical="top"/>
    </xf>
    <xf numFmtId="0" fontId="8" fillId="0" borderId="0" xfId="1" applyFont="1" applyAlignment="1">
      <alignment vertical="top" wrapText="1" readingOrder="1"/>
    </xf>
    <xf numFmtId="4" fontId="8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8" fillId="0" borderId="0" xfId="1" applyNumberFormat="1" applyFont="1" applyAlignment="1">
      <alignment vertical="top"/>
    </xf>
    <xf numFmtId="164" fontId="10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164" fontId="13" fillId="0" borderId="0" xfId="0" applyNumberFormat="1" applyFont="1" applyAlignment="1">
      <alignment vertical="top"/>
    </xf>
  </cellXfs>
  <cellStyles count="2">
    <cellStyle name="Normal" xfId="0" builtinId="0"/>
    <cellStyle name="Normal_Presupuesto ingresos 2014 v05-12-13 Ana Cabrer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showOutlineSymbols="0" zoomScaleNormal="75" workbookViewId="0">
      <pane ySplit="1" topLeftCell="A2" activePane="bottomLeft" state="frozen"/>
      <selection pane="bottomLeft" activeCell="D8" sqref="D8"/>
    </sheetView>
  </sheetViews>
  <sheetFormatPr baseColWidth="10" defaultColWidth="6.85546875" defaultRowHeight="14.25" outlineLevelRow="2"/>
  <cols>
    <col min="1" max="1" width="8.5703125" style="15" bestFit="1" customWidth="1"/>
    <col min="2" max="2" width="10.85546875" style="15" bestFit="1" customWidth="1"/>
    <col min="3" max="3" width="94.7109375" style="16" customWidth="1"/>
    <col min="4" max="4" width="15" style="15" bestFit="1" customWidth="1"/>
    <col min="5" max="6" width="6.85546875" style="15" customWidth="1"/>
    <col min="7" max="16384" width="6.85546875" style="15"/>
  </cols>
  <sheetData>
    <row r="1" spans="1:6">
      <c r="A1" s="15" t="s">
        <v>219</v>
      </c>
      <c r="B1" s="15" t="s">
        <v>220</v>
      </c>
      <c r="C1" s="16" t="s">
        <v>226</v>
      </c>
      <c r="D1" s="15" t="s">
        <v>227</v>
      </c>
    </row>
    <row r="2" spans="1:6" outlineLevel="2">
      <c r="A2" s="15" t="s">
        <v>221</v>
      </c>
      <c r="B2" s="15" t="s">
        <v>233</v>
      </c>
      <c r="C2" s="17" t="s">
        <v>234</v>
      </c>
      <c r="D2" s="18">
        <v>310000</v>
      </c>
      <c r="E2" s="18"/>
      <c r="F2" s="18"/>
    </row>
    <row r="3" spans="1:6" outlineLevel="2">
      <c r="A3" s="15" t="s">
        <v>221</v>
      </c>
      <c r="B3" s="15" t="s">
        <v>235</v>
      </c>
      <c r="C3" s="17" t="s">
        <v>408</v>
      </c>
      <c r="D3" s="18">
        <v>1330000</v>
      </c>
      <c r="E3" s="18"/>
      <c r="F3" s="18"/>
    </row>
    <row r="4" spans="1:6" outlineLevel="2">
      <c r="A4" s="15" t="s">
        <v>221</v>
      </c>
      <c r="B4" s="15" t="s">
        <v>236</v>
      </c>
      <c r="C4" s="17" t="s">
        <v>237</v>
      </c>
      <c r="D4" s="18">
        <v>450000</v>
      </c>
      <c r="E4" s="18"/>
      <c r="F4" s="18"/>
    </row>
    <row r="5" spans="1:6" outlineLevel="2">
      <c r="A5" s="15" t="s">
        <v>221</v>
      </c>
      <c r="B5" s="15" t="s">
        <v>238</v>
      </c>
      <c r="C5" s="17" t="s">
        <v>239</v>
      </c>
      <c r="D5" s="18">
        <v>440442.92</v>
      </c>
      <c r="E5" s="18"/>
      <c r="F5" s="18"/>
    </row>
    <row r="6" spans="1:6" outlineLevel="2">
      <c r="A6" s="15" t="s">
        <v>221</v>
      </c>
      <c r="B6" s="15" t="s">
        <v>240</v>
      </c>
      <c r="C6" s="17" t="s">
        <v>241</v>
      </c>
      <c r="D6" s="18">
        <v>50000</v>
      </c>
      <c r="E6" s="18"/>
      <c r="F6" s="18"/>
    </row>
    <row r="7" spans="1:6" outlineLevel="2">
      <c r="A7" s="15" t="s">
        <v>221</v>
      </c>
      <c r="B7" s="15" t="s">
        <v>242</v>
      </c>
      <c r="C7" s="17" t="s">
        <v>243</v>
      </c>
      <c r="D7" s="18">
        <v>160000</v>
      </c>
      <c r="E7" s="18"/>
      <c r="F7" s="18"/>
    </row>
    <row r="8" spans="1:6" s="34" customFormat="1" ht="16.5" outlineLevel="1">
      <c r="A8" s="36" t="s">
        <v>399</v>
      </c>
      <c r="C8" s="32"/>
      <c r="D8" s="33">
        <f>SUBTOTAL(9,D2:D7)</f>
        <v>2740442.92</v>
      </c>
      <c r="E8" s="33"/>
      <c r="F8" s="33"/>
    </row>
    <row r="9" spans="1:6" outlineLevel="2">
      <c r="A9" s="15" t="s">
        <v>222</v>
      </c>
      <c r="B9" s="15" t="s">
        <v>244</v>
      </c>
      <c r="C9" s="17" t="s">
        <v>245</v>
      </c>
      <c r="D9" s="18">
        <v>30000</v>
      </c>
      <c r="E9" s="18"/>
      <c r="F9" s="18"/>
    </row>
    <row r="10" spans="1:6" s="34" customFormat="1" ht="16.5" outlineLevel="1">
      <c r="A10" s="34" t="s">
        <v>400</v>
      </c>
      <c r="C10" s="32"/>
      <c r="D10" s="33">
        <f>SUBTOTAL(9,D9:D9)</f>
        <v>30000</v>
      </c>
      <c r="E10" s="33"/>
      <c r="F10" s="33"/>
    </row>
    <row r="11" spans="1:6" outlineLevel="2">
      <c r="A11" s="15" t="s">
        <v>223</v>
      </c>
      <c r="B11" s="15" t="s">
        <v>246</v>
      </c>
      <c r="C11" s="17" t="s">
        <v>247</v>
      </c>
      <c r="D11" s="18">
        <v>1000</v>
      </c>
      <c r="E11" s="18"/>
      <c r="F11" s="18"/>
    </row>
    <row r="12" spans="1:6" outlineLevel="2">
      <c r="A12" s="15" t="s">
        <v>223</v>
      </c>
      <c r="B12" s="15" t="s">
        <v>248</v>
      </c>
      <c r="C12" s="16" t="s">
        <v>249</v>
      </c>
      <c r="D12" s="18">
        <v>1000</v>
      </c>
      <c r="E12" s="18"/>
      <c r="F12" s="18"/>
    </row>
    <row r="13" spans="1:6" outlineLevel="2">
      <c r="A13" s="15" t="s">
        <v>223</v>
      </c>
      <c r="B13" s="15" t="s">
        <v>250</v>
      </c>
      <c r="C13" s="17" t="s">
        <v>251</v>
      </c>
      <c r="D13" s="18">
        <v>160000</v>
      </c>
      <c r="E13" s="18"/>
      <c r="F13" s="18"/>
    </row>
    <row r="14" spans="1:6" outlineLevel="2">
      <c r="A14" s="15" t="s">
        <v>223</v>
      </c>
      <c r="B14" s="15" t="s">
        <v>252</v>
      </c>
      <c r="C14" s="17" t="s">
        <v>253</v>
      </c>
      <c r="D14" s="18">
        <v>25000</v>
      </c>
      <c r="E14" s="18"/>
      <c r="F14" s="18"/>
    </row>
    <row r="15" spans="1:6" outlineLevel="2">
      <c r="A15" s="15" t="s">
        <v>223</v>
      </c>
      <c r="B15" s="15" t="s">
        <v>254</v>
      </c>
      <c r="C15" s="17" t="s">
        <v>255</v>
      </c>
      <c r="D15" s="18">
        <v>25000</v>
      </c>
      <c r="E15" s="18"/>
      <c r="F15" s="18"/>
    </row>
    <row r="16" spans="1:6" outlineLevel="2">
      <c r="A16" s="15" t="s">
        <v>223</v>
      </c>
      <c r="B16" s="15" t="s">
        <v>256</v>
      </c>
      <c r="C16" s="16" t="s">
        <v>257</v>
      </c>
      <c r="D16" s="18">
        <v>4000</v>
      </c>
      <c r="E16" s="18"/>
      <c r="F16" s="18"/>
    </row>
    <row r="17" spans="1:6" outlineLevel="2">
      <c r="A17" s="15" t="s">
        <v>223</v>
      </c>
      <c r="B17" s="15" t="s">
        <v>258</v>
      </c>
      <c r="C17" s="17" t="s">
        <v>259</v>
      </c>
      <c r="D17" s="18">
        <v>4500</v>
      </c>
      <c r="E17" s="18"/>
      <c r="F17" s="18"/>
    </row>
    <row r="18" spans="1:6" outlineLevel="2">
      <c r="A18" s="15" t="s">
        <v>223</v>
      </c>
      <c r="B18" s="15" t="s">
        <v>260</v>
      </c>
      <c r="C18" s="16" t="s">
        <v>261</v>
      </c>
      <c r="D18" s="18">
        <v>70000</v>
      </c>
      <c r="E18" s="18"/>
      <c r="F18" s="18"/>
    </row>
    <row r="19" spans="1:6" outlineLevel="2">
      <c r="A19" s="15" t="s">
        <v>223</v>
      </c>
      <c r="B19" s="15" t="s">
        <v>262</v>
      </c>
      <c r="C19" s="17" t="s">
        <v>263</v>
      </c>
      <c r="D19" s="18">
        <v>5000</v>
      </c>
      <c r="E19" s="18"/>
      <c r="F19" s="18"/>
    </row>
    <row r="20" spans="1:6" ht="28.5" outlineLevel="2">
      <c r="A20" s="15" t="s">
        <v>223</v>
      </c>
      <c r="B20" s="15" t="s">
        <v>264</v>
      </c>
      <c r="C20" s="17" t="s">
        <v>265</v>
      </c>
      <c r="D20" s="18">
        <v>1500</v>
      </c>
      <c r="E20" s="18"/>
      <c r="F20" s="18"/>
    </row>
    <row r="21" spans="1:6" outlineLevel="2">
      <c r="A21" s="15" t="s">
        <v>223</v>
      </c>
      <c r="B21" s="15" t="s">
        <v>266</v>
      </c>
      <c r="C21" s="17" t="s">
        <v>267</v>
      </c>
      <c r="D21" s="18">
        <v>27000</v>
      </c>
      <c r="E21" s="18"/>
      <c r="F21" s="18"/>
    </row>
    <row r="22" spans="1:6" ht="28.5" outlineLevel="2">
      <c r="A22" s="15" t="s">
        <v>223</v>
      </c>
      <c r="B22" s="15" t="s">
        <v>268</v>
      </c>
      <c r="C22" s="17" t="s">
        <v>269</v>
      </c>
      <c r="D22" s="18">
        <v>1500</v>
      </c>
      <c r="E22" s="18"/>
      <c r="F22" s="18"/>
    </row>
    <row r="23" spans="1:6" outlineLevel="2">
      <c r="A23" s="15" t="s">
        <v>223</v>
      </c>
      <c r="B23" s="15" t="s">
        <v>270</v>
      </c>
      <c r="C23" s="17" t="s">
        <v>271</v>
      </c>
      <c r="D23" s="18">
        <v>14000</v>
      </c>
      <c r="E23" s="18"/>
      <c r="F23" s="18"/>
    </row>
    <row r="24" spans="1:6" outlineLevel="2">
      <c r="A24" s="15" t="s">
        <v>223</v>
      </c>
      <c r="B24" s="15" t="s">
        <v>272</v>
      </c>
      <c r="C24" s="17" t="s">
        <v>273</v>
      </c>
      <c r="D24" s="18">
        <v>25000</v>
      </c>
      <c r="E24" s="18"/>
      <c r="F24" s="18"/>
    </row>
    <row r="25" spans="1:6" ht="28.5" outlineLevel="2">
      <c r="A25" s="15" t="s">
        <v>223</v>
      </c>
      <c r="B25" s="15" t="s">
        <v>274</v>
      </c>
      <c r="C25" s="17" t="s">
        <v>275</v>
      </c>
      <c r="D25" s="18">
        <v>98000</v>
      </c>
      <c r="E25" s="18"/>
      <c r="F25" s="18"/>
    </row>
    <row r="26" spans="1:6" outlineLevel="2">
      <c r="A26" s="15" t="s">
        <v>223</v>
      </c>
      <c r="B26" s="15" t="s">
        <v>276</v>
      </c>
      <c r="C26" s="17" t="s">
        <v>277</v>
      </c>
      <c r="D26" s="18">
        <v>51000</v>
      </c>
      <c r="E26" s="18"/>
      <c r="F26" s="18"/>
    </row>
    <row r="27" spans="1:6" outlineLevel="2">
      <c r="A27" s="15" t="s">
        <v>223</v>
      </c>
      <c r="B27" s="15" t="s">
        <v>278</v>
      </c>
      <c r="C27" s="17" t="s">
        <v>279</v>
      </c>
      <c r="D27" s="18">
        <v>34000</v>
      </c>
      <c r="E27" s="18"/>
      <c r="F27" s="18"/>
    </row>
    <row r="28" spans="1:6" outlineLevel="2">
      <c r="A28" s="15" t="s">
        <v>223</v>
      </c>
      <c r="B28" s="15" t="s">
        <v>280</v>
      </c>
      <c r="C28" s="17" t="s">
        <v>281</v>
      </c>
      <c r="D28" s="18">
        <v>28000</v>
      </c>
      <c r="E28" s="18"/>
      <c r="F28" s="18"/>
    </row>
    <row r="29" spans="1:6" outlineLevel="2">
      <c r="A29" s="15" t="s">
        <v>223</v>
      </c>
      <c r="B29" s="15" t="s">
        <v>282</v>
      </c>
      <c r="C29" s="17" t="s">
        <v>283</v>
      </c>
      <c r="D29" s="18">
        <v>125000</v>
      </c>
      <c r="E29" s="18"/>
      <c r="F29" s="18"/>
    </row>
    <row r="30" spans="1:6" outlineLevel="2">
      <c r="A30" s="15" t="s">
        <v>223</v>
      </c>
      <c r="B30" s="15" t="s">
        <v>284</v>
      </c>
      <c r="C30" s="17" t="s">
        <v>285</v>
      </c>
      <c r="D30" s="18">
        <v>12000</v>
      </c>
      <c r="E30" s="18"/>
      <c r="F30" s="18"/>
    </row>
    <row r="31" spans="1:6" outlineLevel="2">
      <c r="A31" s="15" t="s">
        <v>223</v>
      </c>
      <c r="B31" s="15" t="s">
        <v>286</v>
      </c>
      <c r="C31" s="17" t="s">
        <v>287</v>
      </c>
      <c r="D31" s="18">
        <v>11000</v>
      </c>
      <c r="E31" s="18"/>
      <c r="F31" s="18"/>
    </row>
    <row r="32" spans="1:6" outlineLevel="2">
      <c r="A32" s="15" t="s">
        <v>223</v>
      </c>
      <c r="B32" s="15" t="s">
        <v>288</v>
      </c>
      <c r="C32" s="17" t="s">
        <v>289</v>
      </c>
      <c r="D32" s="18">
        <v>87000</v>
      </c>
      <c r="E32" s="18"/>
      <c r="F32" s="18"/>
    </row>
    <row r="33" spans="1:6" outlineLevel="2">
      <c r="A33" s="15" t="s">
        <v>223</v>
      </c>
      <c r="B33" s="15" t="s">
        <v>290</v>
      </c>
      <c r="C33" s="17" t="s">
        <v>291</v>
      </c>
      <c r="D33" s="18">
        <v>4500</v>
      </c>
      <c r="E33" s="18"/>
      <c r="F33" s="18"/>
    </row>
    <row r="34" spans="1:6" ht="28.5" outlineLevel="2">
      <c r="A34" s="15" t="s">
        <v>223</v>
      </c>
      <c r="B34" s="15" t="s">
        <v>292</v>
      </c>
      <c r="C34" s="17" t="s">
        <v>293</v>
      </c>
      <c r="D34" s="18">
        <v>2000</v>
      </c>
      <c r="E34" s="18"/>
      <c r="F34" s="18"/>
    </row>
    <row r="35" spans="1:6" outlineLevel="2">
      <c r="A35" s="15" t="s">
        <v>223</v>
      </c>
      <c r="B35" s="15" t="s">
        <v>294</v>
      </c>
      <c r="C35" s="17" t="s">
        <v>295</v>
      </c>
      <c r="D35" s="18">
        <v>24000</v>
      </c>
      <c r="E35" s="18"/>
      <c r="F35" s="18"/>
    </row>
    <row r="36" spans="1:6" outlineLevel="2">
      <c r="A36" s="15" t="s">
        <v>223</v>
      </c>
      <c r="B36" s="15" t="s">
        <v>296</v>
      </c>
      <c r="C36" s="17" t="s">
        <v>297</v>
      </c>
      <c r="D36" s="18">
        <v>420</v>
      </c>
      <c r="E36" s="18"/>
      <c r="F36" s="18"/>
    </row>
    <row r="37" spans="1:6" outlineLevel="2">
      <c r="A37" s="15" t="s">
        <v>223</v>
      </c>
      <c r="B37" s="15" t="s">
        <v>298</v>
      </c>
      <c r="C37" s="17" t="s">
        <v>299</v>
      </c>
      <c r="D37" s="18">
        <v>280</v>
      </c>
      <c r="E37" s="18"/>
      <c r="F37" s="18"/>
    </row>
    <row r="38" spans="1:6" outlineLevel="2">
      <c r="A38" s="15" t="s">
        <v>223</v>
      </c>
      <c r="B38" s="15" t="s">
        <v>300</v>
      </c>
      <c r="C38" s="17" t="s">
        <v>301</v>
      </c>
      <c r="D38" s="18">
        <v>2000</v>
      </c>
      <c r="E38" s="18"/>
      <c r="F38" s="18"/>
    </row>
    <row r="39" spans="1:6" outlineLevel="2">
      <c r="A39" s="15" t="s">
        <v>223</v>
      </c>
      <c r="B39" s="15" t="s">
        <v>302</v>
      </c>
      <c r="C39" s="17" t="s">
        <v>303</v>
      </c>
      <c r="D39" s="18">
        <v>5500</v>
      </c>
      <c r="E39" s="18"/>
      <c r="F39" s="18"/>
    </row>
    <row r="40" spans="1:6" outlineLevel="2">
      <c r="A40" s="15" t="s">
        <v>223</v>
      </c>
      <c r="B40" s="15" t="s">
        <v>304</v>
      </c>
      <c r="C40" s="17" t="s">
        <v>305</v>
      </c>
      <c r="D40" s="18">
        <v>27000</v>
      </c>
      <c r="E40" s="18"/>
      <c r="F40" s="18"/>
    </row>
    <row r="41" spans="1:6" outlineLevel="2">
      <c r="A41" s="15" t="s">
        <v>223</v>
      </c>
      <c r="B41" s="15" t="s">
        <v>306</v>
      </c>
      <c r="C41" s="17" t="s">
        <v>307</v>
      </c>
      <c r="D41" s="18">
        <v>21000</v>
      </c>
      <c r="E41" s="18"/>
      <c r="F41" s="18"/>
    </row>
    <row r="42" spans="1:6" outlineLevel="2">
      <c r="A42" s="15" t="s">
        <v>223</v>
      </c>
      <c r="B42" s="15" t="s">
        <v>308</v>
      </c>
      <c r="C42" s="16" t="s">
        <v>309</v>
      </c>
      <c r="D42" s="18">
        <v>20000</v>
      </c>
      <c r="E42" s="18"/>
      <c r="F42" s="18"/>
    </row>
    <row r="43" spans="1:6" outlineLevel="2">
      <c r="A43" s="15" t="s">
        <v>223</v>
      </c>
      <c r="B43" s="15" t="s">
        <v>310</v>
      </c>
      <c r="C43" s="17" t="s">
        <v>311</v>
      </c>
      <c r="D43" s="18">
        <v>50000</v>
      </c>
      <c r="E43" s="18"/>
      <c r="F43" s="18"/>
    </row>
    <row r="44" spans="1:6" s="34" customFormat="1" ht="16.5" outlineLevel="1">
      <c r="A44" s="34" t="s">
        <v>401</v>
      </c>
      <c r="C44" s="32"/>
      <c r="D44" s="33">
        <f>SUBTOTAL(9,D11:D43)</f>
        <v>967200</v>
      </c>
      <c r="E44" s="33"/>
      <c r="F44" s="33"/>
    </row>
    <row r="45" spans="1:6" outlineLevel="2">
      <c r="A45" s="15" t="s">
        <v>224</v>
      </c>
      <c r="B45" s="15" t="s">
        <v>312</v>
      </c>
      <c r="C45" s="17" t="s">
        <v>313</v>
      </c>
      <c r="D45" s="18">
        <f>1600000*0.965</f>
        <v>1544000</v>
      </c>
      <c r="E45" s="18"/>
      <c r="F45" s="18"/>
    </row>
    <row r="46" spans="1:6" outlineLevel="2">
      <c r="A46" s="15" t="s">
        <v>224</v>
      </c>
      <c r="B46" s="15" t="s">
        <v>314</v>
      </c>
      <c r="C46" s="17" t="s">
        <v>315</v>
      </c>
      <c r="D46" s="18">
        <v>0</v>
      </c>
      <c r="E46" s="18"/>
      <c r="F46" s="18"/>
    </row>
    <row r="47" spans="1:6" outlineLevel="2">
      <c r="A47" s="15" t="s">
        <v>224</v>
      </c>
      <c r="B47" s="15" t="s">
        <v>316</v>
      </c>
      <c r="C47" s="17" t="s">
        <v>317</v>
      </c>
      <c r="D47" s="18">
        <v>0</v>
      </c>
      <c r="E47" s="18"/>
      <c r="F47" s="18"/>
    </row>
    <row r="48" spans="1:6" ht="28.5" outlineLevel="2">
      <c r="A48" s="15" t="s">
        <v>224</v>
      </c>
      <c r="B48" s="15" t="s">
        <v>318</v>
      </c>
      <c r="C48" s="17" t="s">
        <v>319</v>
      </c>
      <c r="D48" s="18">
        <v>165000</v>
      </c>
      <c r="E48" s="18"/>
      <c r="F48" s="18"/>
    </row>
    <row r="49" spans="1:6" ht="28.5" outlineLevel="2">
      <c r="A49" s="15" t="s">
        <v>224</v>
      </c>
      <c r="B49" s="15" t="s">
        <v>320</v>
      </c>
      <c r="C49" s="17" t="s">
        <v>321</v>
      </c>
      <c r="D49" s="18">
        <v>36000</v>
      </c>
      <c r="E49" s="18"/>
      <c r="F49" s="18"/>
    </row>
    <row r="50" spans="1:6" ht="28.5" outlineLevel="2">
      <c r="A50" s="15" t="s">
        <v>224</v>
      </c>
      <c r="B50" s="15" t="s">
        <v>322</v>
      </c>
      <c r="C50" s="17" t="s">
        <v>323</v>
      </c>
      <c r="D50" s="18">
        <f>77472/6*4+125404.48+126798.51/6*2</f>
        <v>219318.64999999997</v>
      </c>
      <c r="E50" s="18"/>
      <c r="F50" s="18"/>
    </row>
    <row r="51" spans="1:6" ht="28.5" outlineLevel="2">
      <c r="A51" s="15" t="s">
        <v>224</v>
      </c>
      <c r="B51" s="15" t="s">
        <v>324</v>
      </c>
      <c r="C51" s="17" t="s">
        <v>325</v>
      </c>
      <c r="D51" s="18">
        <v>7400</v>
      </c>
      <c r="E51" s="18"/>
      <c r="F51" s="18"/>
    </row>
    <row r="52" spans="1:6" ht="28.5" outlineLevel="2">
      <c r="A52" s="15" t="s">
        <v>224</v>
      </c>
      <c r="B52" s="15" t="s">
        <v>326</v>
      </c>
      <c r="C52" s="17" t="s">
        <v>327</v>
      </c>
      <c r="D52" s="18">
        <v>7500</v>
      </c>
      <c r="E52" s="18"/>
      <c r="F52" s="18"/>
    </row>
    <row r="53" spans="1:6" outlineLevel="2">
      <c r="A53" s="15" t="s">
        <v>224</v>
      </c>
      <c r="B53" s="15" t="s">
        <v>328</v>
      </c>
      <c r="C53" s="17" t="s">
        <v>329</v>
      </c>
      <c r="D53" s="19">
        <v>0</v>
      </c>
      <c r="E53" s="19"/>
      <c r="F53" s="18"/>
    </row>
    <row r="54" spans="1:6" outlineLevel="2">
      <c r="A54" s="15" t="s">
        <v>224</v>
      </c>
      <c r="B54" s="15" t="s">
        <v>330</v>
      </c>
      <c r="C54" s="17" t="s">
        <v>331</v>
      </c>
      <c r="D54" s="18">
        <v>0</v>
      </c>
      <c r="E54" s="18"/>
      <c r="F54" s="18"/>
    </row>
    <row r="55" spans="1:6" outlineLevel="2">
      <c r="A55" s="15" t="s">
        <v>224</v>
      </c>
      <c r="B55" s="15" t="s">
        <v>332</v>
      </c>
      <c r="C55" s="17" t="s">
        <v>333</v>
      </c>
      <c r="D55" s="18">
        <v>12200</v>
      </c>
      <c r="E55" s="18"/>
      <c r="F55" s="18"/>
    </row>
    <row r="56" spans="1:6" outlineLevel="2">
      <c r="A56" s="15" t="s">
        <v>224</v>
      </c>
      <c r="B56" s="15" t="s">
        <v>334</v>
      </c>
      <c r="C56" s="17" t="s">
        <v>335</v>
      </c>
      <c r="D56" s="18">
        <v>12000</v>
      </c>
      <c r="E56" s="18"/>
      <c r="F56" s="18"/>
    </row>
    <row r="57" spans="1:6" outlineLevel="2">
      <c r="A57" s="15" t="s">
        <v>224</v>
      </c>
      <c r="B57" s="15" t="s">
        <v>336</v>
      </c>
      <c r="C57" s="17" t="s">
        <v>337</v>
      </c>
      <c r="D57" s="18">
        <v>0</v>
      </c>
      <c r="E57" s="18"/>
      <c r="F57" s="18"/>
    </row>
    <row r="58" spans="1:6" outlineLevel="2">
      <c r="A58" s="15" t="s">
        <v>224</v>
      </c>
      <c r="B58" s="15" t="s">
        <v>338</v>
      </c>
      <c r="C58" s="16" t="s">
        <v>339</v>
      </c>
      <c r="D58" s="18">
        <v>4200</v>
      </c>
      <c r="E58" s="18"/>
      <c r="F58" s="18"/>
    </row>
    <row r="59" spans="1:6" outlineLevel="2">
      <c r="A59" s="15" t="s">
        <v>224</v>
      </c>
      <c r="B59" s="15" t="s">
        <v>340</v>
      </c>
      <c r="C59" s="16" t="s">
        <v>341</v>
      </c>
      <c r="D59" s="18">
        <v>7500</v>
      </c>
      <c r="E59" s="18"/>
      <c r="F59" s="18"/>
    </row>
    <row r="60" spans="1:6" outlineLevel="2">
      <c r="A60" s="15" t="s">
        <v>224</v>
      </c>
      <c r="B60" s="15" t="s">
        <v>342</v>
      </c>
      <c r="C60" s="17" t="s">
        <v>343</v>
      </c>
      <c r="D60" s="18">
        <v>9000</v>
      </c>
      <c r="E60" s="18"/>
      <c r="F60" s="18"/>
    </row>
    <row r="61" spans="1:6" outlineLevel="2">
      <c r="A61" s="15" t="s">
        <v>224</v>
      </c>
      <c r="B61" s="15" t="s">
        <v>344</v>
      </c>
      <c r="C61" s="17" t="s">
        <v>345</v>
      </c>
      <c r="D61" s="18">
        <v>19800</v>
      </c>
      <c r="E61" s="18"/>
      <c r="F61" s="18"/>
    </row>
    <row r="62" spans="1:6" outlineLevel="2">
      <c r="A62" s="15" t="s">
        <v>224</v>
      </c>
      <c r="B62" s="15" t="s">
        <v>346</v>
      </c>
      <c r="C62" s="17" t="s">
        <v>347</v>
      </c>
      <c r="D62" s="18">
        <v>80000</v>
      </c>
      <c r="E62" s="18"/>
      <c r="F62" s="18"/>
    </row>
    <row r="63" spans="1:6" outlineLevel="2">
      <c r="A63" s="15" t="s">
        <v>224</v>
      </c>
      <c r="B63" s="15" t="s">
        <v>348</v>
      </c>
      <c r="C63" s="17" t="s">
        <v>349</v>
      </c>
      <c r="D63" s="18">
        <v>20000</v>
      </c>
      <c r="E63" s="18"/>
      <c r="F63" s="18"/>
    </row>
    <row r="64" spans="1:6" outlineLevel="2">
      <c r="A64" s="15" t="s">
        <v>224</v>
      </c>
      <c r="B64" s="15" t="s">
        <v>350</v>
      </c>
      <c r="C64" s="17" t="s">
        <v>351</v>
      </c>
      <c r="D64" s="18">
        <v>0</v>
      </c>
      <c r="E64" s="18"/>
      <c r="F64" s="18"/>
    </row>
    <row r="65" spans="1:6" outlineLevel="2">
      <c r="A65" s="15" t="s">
        <v>224</v>
      </c>
      <c r="B65" s="15" t="s">
        <v>352</v>
      </c>
      <c r="C65" s="17" t="s">
        <v>353</v>
      </c>
      <c r="D65" s="18">
        <v>150000</v>
      </c>
      <c r="E65" s="18"/>
      <c r="F65" s="18"/>
    </row>
    <row r="66" spans="1:6" outlineLevel="2">
      <c r="A66" s="15" t="s">
        <v>224</v>
      </c>
      <c r="B66" s="15" t="s">
        <v>354</v>
      </c>
      <c r="C66" s="17" t="s">
        <v>355</v>
      </c>
      <c r="D66" s="18">
        <v>3000</v>
      </c>
      <c r="E66" s="18"/>
      <c r="F66" s="18"/>
    </row>
    <row r="67" spans="1:6" outlineLevel="2">
      <c r="A67" s="15" t="s">
        <v>224</v>
      </c>
      <c r="B67" s="15" t="s">
        <v>356</v>
      </c>
      <c r="C67" s="17" t="s">
        <v>357</v>
      </c>
      <c r="D67" s="18">
        <v>142992.84</v>
      </c>
      <c r="E67" s="18"/>
      <c r="F67" s="18"/>
    </row>
    <row r="68" spans="1:6" outlineLevel="2">
      <c r="A68" s="15" t="s">
        <v>224</v>
      </c>
      <c r="B68" s="15" t="s">
        <v>358</v>
      </c>
      <c r="C68" s="16" t="s">
        <v>359</v>
      </c>
      <c r="D68" s="18">
        <v>30000</v>
      </c>
      <c r="E68" s="18"/>
      <c r="F68" s="18"/>
    </row>
    <row r="69" spans="1:6" outlineLevel="2">
      <c r="A69" s="15" t="s">
        <v>224</v>
      </c>
      <c r="B69" s="15" t="s">
        <v>360</v>
      </c>
      <c r="C69" s="16" t="s">
        <v>361</v>
      </c>
      <c r="D69" s="18">
        <v>2437</v>
      </c>
      <c r="E69" s="18"/>
      <c r="F69" s="18"/>
    </row>
    <row r="70" spans="1:6" outlineLevel="2">
      <c r="A70" s="20">
        <v>4</v>
      </c>
      <c r="B70" s="20">
        <v>46504</v>
      </c>
      <c r="C70" s="16" t="s">
        <v>362</v>
      </c>
      <c r="D70" s="18">
        <v>20000</v>
      </c>
      <c r="E70" s="18"/>
      <c r="F70" s="18"/>
    </row>
    <row r="71" spans="1:6" outlineLevel="2">
      <c r="A71" s="15" t="s">
        <v>224</v>
      </c>
      <c r="B71" s="15" t="s">
        <v>363</v>
      </c>
      <c r="C71" s="17" t="s">
        <v>364</v>
      </c>
      <c r="D71" s="18">
        <v>30000</v>
      </c>
      <c r="E71" s="18"/>
      <c r="F71" s="18"/>
    </row>
    <row r="72" spans="1:6" outlineLevel="2">
      <c r="C72" s="17" t="s">
        <v>394</v>
      </c>
      <c r="D72" s="18">
        <v>7380</v>
      </c>
      <c r="E72" s="18"/>
      <c r="F72" s="18"/>
    </row>
    <row r="73" spans="1:6" s="34" customFormat="1" ht="16.5" outlineLevel="1">
      <c r="A73" s="34" t="s">
        <v>402</v>
      </c>
      <c r="C73" s="32"/>
      <c r="D73" s="33">
        <f>SUBTOTAL(9,D45:D72)</f>
        <v>2529728.4899999998</v>
      </c>
      <c r="E73" s="33"/>
      <c r="F73" s="33"/>
    </row>
    <row r="74" spans="1:6" outlineLevel="2">
      <c r="A74" s="15" t="s">
        <v>365</v>
      </c>
      <c r="B74" s="15" t="s">
        <v>366</v>
      </c>
      <c r="C74" s="16" t="s">
        <v>367</v>
      </c>
      <c r="D74" s="18">
        <v>20000</v>
      </c>
      <c r="E74" s="18"/>
      <c r="F74" s="18"/>
    </row>
    <row r="75" spans="1:6" outlineLevel="2">
      <c r="A75" s="15" t="s">
        <v>365</v>
      </c>
      <c r="B75" s="15" t="s">
        <v>368</v>
      </c>
      <c r="C75" s="17" t="s">
        <v>369</v>
      </c>
      <c r="D75" s="18">
        <v>9000</v>
      </c>
      <c r="E75" s="18"/>
      <c r="F75" s="18"/>
    </row>
    <row r="76" spans="1:6" outlineLevel="2">
      <c r="A76" s="15" t="s">
        <v>365</v>
      </c>
      <c r="B76" s="15" t="s">
        <v>370</v>
      </c>
      <c r="C76" s="17" t="s">
        <v>371</v>
      </c>
      <c r="D76" s="18">
        <v>20000</v>
      </c>
      <c r="E76" s="18"/>
      <c r="F76" s="18"/>
    </row>
    <row r="77" spans="1:6" outlineLevel="2">
      <c r="A77" s="15" t="s">
        <v>365</v>
      </c>
      <c r="B77" s="15" t="s">
        <v>372</v>
      </c>
      <c r="C77" s="16" t="s">
        <v>373</v>
      </c>
      <c r="D77" s="18">
        <v>15000</v>
      </c>
      <c r="E77" s="18"/>
      <c r="F77" s="18"/>
    </row>
    <row r="78" spans="1:6" outlineLevel="2">
      <c r="A78" s="15" t="s">
        <v>365</v>
      </c>
      <c r="B78" s="15" t="s">
        <v>374</v>
      </c>
      <c r="C78" s="16" t="s">
        <v>375</v>
      </c>
      <c r="D78" s="18">
        <v>600</v>
      </c>
      <c r="E78" s="18"/>
      <c r="F78" s="18"/>
    </row>
    <row r="79" spans="1:6" outlineLevel="2">
      <c r="A79" s="15" t="s">
        <v>365</v>
      </c>
      <c r="B79" s="15" t="s">
        <v>376</v>
      </c>
      <c r="C79" s="16" t="s">
        <v>377</v>
      </c>
      <c r="D79" s="18">
        <v>90000</v>
      </c>
      <c r="E79" s="18"/>
      <c r="F79" s="18"/>
    </row>
    <row r="80" spans="1:6" s="34" customFormat="1" ht="16.5" outlineLevel="1">
      <c r="A80" s="34" t="s">
        <v>403</v>
      </c>
      <c r="C80" s="35"/>
      <c r="D80" s="33">
        <f>SUBTOTAL(9,D74:D79)</f>
        <v>154600</v>
      </c>
      <c r="E80" s="33"/>
      <c r="F80" s="33"/>
    </row>
    <row r="81" spans="1:6" outlineLevel="2">
      <c r="A81" s="15" t="s">
        <v>225</v>
      </c>
      <c r="B81" s="15" t="s">
        <v>378</v>
      </c>
      <c r="C81" s="16" t="s">
        <v>379</v>
      </c>
      <c r="D81" s="18">
        <v>10000</v>
      </c>
      <c r="E81" s="18"/>
      <c r="F81" s="18"/>
    </row>
    <row r="82" spans="1:6" s="34" customFormat="1" ht="16.5" outlineLevel="1">
      <c r="A82" s="34" t="s">
        <v>404</v>
      </c>
      <c r="C82" s="35"/>
      <c r="D82" s="33">
        <f>SUBTOTAL(9,D81:D81)</f>
        <v>10000</v>
      </c>
      <c r="E82" s="33"/>
      <c r="F82" s="33"/>
    </row>
    <row r="83" spans="1:6" outlineLevel="2">
      <c r="A83" s="15" t="s">
        <v>380</v>
      </c>
      <c r="B83" s="15" t="s">
        <v>381</v>
      </c>
      <c r="C83" s="17" t="s">
        <v>382</v>
      </c>
      <c r="D83" s="18">
        <v>188072.59</v>
      </c>
      <c r="E83" s="18"/>
      <c r="F83" s="18"/>
    </row>
    <row r="84" spans="1:6" outlineLevel="2">
      <c r="A84" s="15" t="s">
        <v>380</v>
      </c>
      <c r="B84" s="15" t="s">
        <v>383</v>
      </c>
      <c r="C84" s="16" t="s">
        <v>384</v>
      </c>
      <c r="D84" s="18">
        <v>442256</v>
      </c>
      <c r="E84" s="18"/>
      <c r="F84" s="18"/>
    </row>
    <row r="85" spans="1:6" outlineLevel="2">
      <c r="A85" s="15" t="s">
        <v>380</v>
      </c>
      <c r="B85" s="15" t="s">
        <v>385</v>
      </c>
      <c r="C85" s="17" t="s">
        <v>386</v>
      </c>
      <c r="D85" s="18">
        <v>30000</v>
      </c>
      <c r="E85" s="18"/>
      <c r="F85" s="18"/>
    </row>
    <row r="86" spans="1:6" outlineLevel="2">
      <c r="A86" s="15" t="s">
        <v>380</v>
      </c>
      <c r="B86" s="15" t="s">
        <v>387</v>
      </c>
      <c r="C86" s="17" t="s">
        <v>388</v>
      </c>
      <c r="D86" s="18">
        <v>200000</v>
      </c>
      <c r="E86" s="18"/>
      <c r="F86" s="18"/>
    </row>
    <row r="87" spans="1:6" ht="28.5" outlineLevel="2">
      <c r="A87" s="15" t="s">
        <v>380</v>
      </c>
      <c r="B87" s="15" t="s">
        <v>389</v>
      </c>
      <c r="C87" s="17" t="s">
        <v>390</v>
      </c>
      <c r="D87" s="18">
        <v>25000</v>
      </c>
      <c r="E87" s="18"/>
      <c r="F87" s="18"/>
    </row>
    <row r="88" spans="1:6" outlineLevel="2">
      <c r="A88" s="15" t="s">
        <v>380</v>
      </c>
      <c r="B88" s="15" t="s">
        <v>391</v>
      </c>
      <c r="C88" s="17" t="s">
        <v>392</v>
      </c>
      <c r="D88" s="18">
        <v>3700</v>
      </c>
      <c r="E88" s="18"/>
      <c r="F88" s="18"/>
    </row>
    <row r="89" spans="1:6" outlineLevel="2">
      <c r="A89" s="15" t="s">
        <v>380</v>
      </c>
      <c r="B89" s="15" t="s">
        <v>393</v>
      </c>
      <c r="C89" s="16" t="s">
        <v>163</v>
      </c>
      <c r="D89" s="18">
        <v>3000</v>
      </c>
      <c r="E89" s="18"/>
      <c r="F89" s="18"/>
    </row>
    <row r="90" spans="1:6" outlineLevel="2">
      <c r="A90" s="15" t="s">
        <v>380</v>
      </c>
      <c r="B90" s="15" t="s">
        <v>395</v>
      </c>
      <c r="C90" s="16" t="s">
        <v>164</v>
      </c>
      <c r="D90" s="18">
        <v>1000</v>
      </c>
      <c r="E90" s="18"/>
      <c r="F90" s="18"/>
    </row>
    <row r="91" spans="1:6" outlineLevel="2">
      <c r="A91" s="20">
        <v>7</v>
      </c>
      <c r="B91" s="20">
        <v>76132</v>
      </c>
      <c r="C91" s="17" t="s">
        <v>396</v>
      </c>
      <c r="D91" s="18">
        <v>25000</v>
      </c>
      <c r="E91" s="18"/>
      <c r="F91" s="18"/>
    </row>
    <row r="92" spans="1:6" s="34" customFormat="1" ht="16.5" outlineLevel="1">
      <c r="A92" s="31" t="s">
        <v>405</v>
      </c>
      <c r="B92" s="31"/>
      <c r="C92" s="32"/>
      <c r="D92" s="33">
        <f>SUBTOTAL(9,D83:D91)</f>
        <v>918028.59</v>
      </c>
      <c r="E92" s="33"/>
      <c r="F92" s="33"/>
    </row>
    <row r="93" spans="1:6" s="34" customFormat="1" ht="16.5">
      <c r="A93" s="31" t="s">
        <v>406</v>
      </c>
      <c r="B93" s="31"/>
      <c r="C93" s="32"/>
      <c r="D93" s="33">
        <f>SUBTOTAL(9,D2:D91)</f>
        <v>7350000</v>
      </c>
      <c r="E93" s="33"/>
      <c r="F93" s="33"/>
    </row>
  </sheetData>
  <phoneticPr fontId="6" type="noConversion"/>
  <pageMargins left="0.78740157480314965" right="0.55118110236220474" top="0.70866141732283472" bottom="0.59055118110236227" header="0" footer="0"/>
  <pageSetup paperSize="9" scale="69" fitToHeight="0" orientation="portrait" r:id="rId1"/>
  <headerFooter alignWithMargins="0">
    <oddHeader>&amp;C&amp;"ARIAL,Negrita"&amp;14PRESUPUESTO INGRESOS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topLeftCell="A163" zoomScaleNormal="100" workbookViewId="0">
      <selection activeCell="D141" sqref="D141"/>
    </sheetView>
  </sheetViews>
  <sheetFormatPr baseColWidth="10" defaultRowHeight="15" outlineLevelRow="2"/>
  <cols>
    <col min="1" max="1" width="14.42578125" style="6" bestFit="1" customWidth="1"/>
    <col min="2" max="2" width="10.28515625" style="4" bestFit="1" customWidth="1"/>
    <col min="3" max="3" width="90.7109375" style="3" customWidth="1"/>
    <col min="4" max="4" width="17.140625" style="42" bestFit="1" customWidth="1"/>
    <col min="5" max="16384" width="11.42578125" style="1"/>
  </cols>
  <sheetData>
    <row r="1" spans="1:4" s="5" customFormat="1" ht="15.75">
      <c r="A1" s="7" t="s">
        <v>219</v>
      </c>
      <c r="B1" s="8" t="s">
        <v>220</v>
      </c>
      <c r="C1" s="8" t="s">
        <v>226</v>
      </c>
      <c r="D1" s="38" t="s">
        <v>227</v>
      </c>
    </row>
    <row r="2" spans="1:4" ht="15" customHeight="1" outlineLevel="2">
      <c r="A2" s="9" t="s">
        <v>221</v>
      </c>
      <c r="B2" s="10" t="s">
        <v>168</v>
      </c>
      <c r="C2" s="11" t="s">
        <v>0</v>
      </c>
      <c r="D2" s="37">
        <v>29354.54</v>
      </c>
    </row>
    <row r="3" spans="1:4" ht="15.75" outlineLevel="2">
      <c r="A3" s="9" t="s">
        <v>221</v>
      </c>
      <c r="B3" s="10" t="s">
        <v>169</v>
      </c>
      <c r="C3" s="11" t="s">
        <v>1</v>
      </c>
      <c r="D3" s="37">
        <v>7338.66</v>
      </c>
    </row>
    <row r="4" spans="1:4" ht="15.75" outlineLevel="2">
      <c r="A4" s="9" t="s">
        <v>221</v>
      </c>
      <c r="B4" s="10" t="s">
        <v>170</v>
      </c>
      <c r="C4" s="11" t="s">
        <v>2</v>
      </c>
      <c r="D4" s="37">
        <v>29654.52</v>
      </c>
    </row>
    <row r="5" spans="1:4" ht="15" customHeight="1" outlineLevel="2">
      <c r="A5" s="9" t="s">
        <v>221</v>
      </c>
      <c r="B5" s="10" t="s">
        <v>171</v>
      </c>
      <c r="C5" s="11" t="s">
        <v>3</v>
      </c>
      <c r="D5" s="37">
        <v>29654.52</v>
      </c>
    </row>
    <row r="6" spans="1:4" ht="15.75" outlineLevel="2">
      <c r="A6" s="9" t="s">
        <v>221</v>
      </c>
      <c r="B6" s="10" t="s">
        <v>172</v>
      </c>
      <c r="C6" s="11" t="s">
        <v>4</v>
      </c>
      <c r="D6" s="37">
        <v>29325.03</v>
      </c>
    </row>
    <row r="7" spans="1:4" ht="15.75" outlineLevel="2">
      <c r="A7" s="9" t="s">
        <v>221</v>
      </c>
      <c r="B7" s="10" t="s">
        <v>173</v>
      </c>
      <c r="C7" s="11" t="s">
        <v>5</v>
      </c>
      <c r="D7" s="37">
        <v>176500</v>
      </c>
    </row>
    <row r="8" spans="1:4" ht="15.75" outlineLevel="2">
      <c r="A8" s="9" t="s">
        <v>221</v>
      </c>
      <c r="B8" s="10" t="s">
        <v>174</v>
      </c>
      <c r="C8" s="11" t="s">
        <v>6</v>
      </c>
      <c r="D8" s="37">
        <v>19289.07</v>
      </c>
    </row>
    <row r="9" spans="1:4" ht="15.75" outlineLevel="2">
      <c r="A9" s="9" t="s">
        <v>221</v>
      </c>
      <c r="B9" s="10" t="s">
        <v>175</v>
      </c>
      <c r="C9" s="11" t="s">
        <v>7</v>
      </c>
      <c r="D9" s="37">
        <v>10307.15</v>
      </c>
    </row>
    <row r="10" spans="1:4" ht="15.75" outlineLevel="2">
      <c r="A10" s="9" t="s">
        <v>221</v>
      </c>
      <c r="B10" s="10" t="s">
        <v>176</v>
      </c>
      <c r="C10" s="11" t="s">
        <v>8</v>
      </c>
      <c r="D10" s="37">
        <v>23278.85</v>
      </c>
    </row>
    <row r="11" spans="1:4" ht="15.75" outlineLevel="2">
      <c r="A11" s="9" t="s">
        <v>221</v>
      </c>
      <c r="B11" s="10" t="s">
        <v>177</v>
      </c>
      <c r="C11" s="11" t="s">
        <v>9</v>
      </c>
      <c r="D11" s="37">
        <v>66658.13</v>
      </c>
    </row>
    <row r="12" spans="1:4" ht="15" customHeight="1" outlineLevel="2">
      <c r="A12" s="9" t="s">
        <v>221</v>
      </c>
      <c r="B12" s="10" t="s">
        <v>178</v>
      </c>
      <c r="C12" s="11" t="s">
        <v>10</v>
      </c>
      <c r="D12" s="37">
        <v>25018.12</v>
      </c>
    </row>
    <row r="13" spans="1:4" ht="15.75" outlineLevel="2">
      <c r="A13" s="9" t="s">
        <v>221</v>
      </c>
      <c r="B13" s="10" t="s">
        <v>179</v>
      </c>
      <c r="C13" s="11" t="s">
        <v>11</v>
      </c>
      <c r="D13" s="37">
        <v>115815.7</v>
      </c>
    </row>
    <row r="14" spans="1:4" ht="15" customHeight="1" outlineLevel="2">
      <c r="A14" s="9" t="s">
        <v>221</v>
      </c>
      <c r="B14" s="10" t="s">
        <v>180</v>
      </c>
      <c r="C14" s="11" t="s">
        <v>12</v>
      </c>
      <c r="D14" s="37">
        <v>57627.08</v>
      </c>
    </row>
    <row r="15" spans="1:4" ht="15.75" outlineLevel="2">
      <c r="A15" s="9" t="s">
        <v>221</v>
      </c>
      <c r="B15" s="10" t="s">
        <v>181</v>
      </c>
      <c r="C15" s="11" t="s">
        <v>13</v>
      </c>
      <c r="D15" s="37">
        <v>24122.639999999999</v>
      </c>
    </row>
    <row r="16" spans="1:4" ht="15" customHeight="1" outlineLevel="2">
      <c r="A16" s="9" t="s">
        <v>221</v>
      </c>
      <c r="B16" s="10" t="s">
        <v>182</v>
      </c>
      <c r="C16" s="11" t="s">
        <v>14</v>
      </c>
      <c r="D16" s="37">
        <v>121897</v>
      </c>
    </row>
    <row r="17" spans="1:4" ht="15.75" outlineLevel="2">
      <c r="A17" s="9" t="s">
        <v>221</v>
      </c>
      <c r="B17" s="10" t="s">
        <v>183</v>
      </c>
      <c r="C17" s="11" t="s">
        <v>15</v>
      </c>
      <c r="D17" s="37">
        <v>310000</v>
      </c>
    </row>
    <row r="18" spans="1:4" ht="15.75" outlineLevel="2">
      <c r="A18" s="9" t="s">
        <v>221</v>
      </c>
      <c r="B18" s="10" t="s">
        <v>184</v>
      </c>
      <c r="C18" s="11" t="s">
        <v>16</v>
      </c>
      <c r="D18" s="37">
        <v>180947.8</v>
      </c>
    </row>
    <row r="19" spans="1:4" ht="15" customHeight="1" outlineLevel="2">
      <c r="A19" s="9" t="s">
        <v>221</v>
      </c>
      <c r="B19" s="10" t="s">
        <v>185</v>
      </c>
      <c r="C19" s="11" t="s">
        <v>17</v>
      </c>
      <c r="D19" s="37">
        <v>108907.44</v>
      </c>
    </row>
    <row r="20" spans="1:4" ht="15.75" outlineLevel="2">
      <c r="A20" s="9" t="s">
        <v>221</v>
      </c>
      <c r="B20" s="10" t="s">
        <v>186</v>
      </c>
      <c r="C20" s="11" t="s">
        <v>18</v>
      </c>
      <c r="D20" s="37">
        <v>3517.95</v>
      </c>
    </row>
    <row r="21" spans="1:4" ht="15" customHeight="1" outlineLevel="2">
      <c r="A21" s="9" t="s">
        <v>221</v>
      </c>
      <c r="B21" s="10" t="s">
        <v>187</v>
      </c>
      <c r="C21" s="11" t="s">
        <v>19</v>
      </c>
      <c r="D21" s="37">
        <v>21645.72</v>
      </c>
    </row>
    <row r="22" spans="1:4" ht="15.75" outlineLevel="2">
      <c r="A22" s="9" t="s">
        <v>221</v>
      </c>
      <c r="B22" s="10" t="s">
        <v>188</v>
      </c>
      <c r="C22" s="11" t="s">
        <v>20</v>
      </c>
      <c r="D22" s="37">
        <v>19713.060000000001</v>
      </c>
    </row>
    <row r="23" spans="1:4" ht="15" customHeight="1" outlineLevel="2">
      <c r="A23" s="9" t="s">
        <v>221</v>
      </c>
      <c r="B23" s="10" t="s">
        <v>189</v>
      </c>
      <c r="C23" s="11" t="s">
        <v>21</v>
      </c>
      <c r="D23" s="37">
        <v>17966.900000000001</v>
      </c>
    </row>
    <row r="24" spans="1:4" ht="15.75" outlineLevel="2">
      <c r="A24" s="9" t="s">
        <v>221</v>
      </c>
      <c r="B24" s="10" t="s">
        <v>190</v>
      </c>
      <c r="C24" s="11" t="s">
        <v>22</v>
      </c>
      <c r="D24" s="37">
        <v>35244.25</v>
      </c>
    </row>
    <row r="25" spans="1:4" ht="15.75" outlineLevel="2">
      <c r="A25" s="9" t="s">
        <v>221</v>
      </c>
      <c r="B25" s="10" t="s">
        <v>191</v>
      </c>
      <c r="C25" s="11" t="s">
        <v>23</v>
      </c>
      <c r="D25" s="37">
        <v>20213.580000000002</v>
      </c>
    </row>
    <row r="26" spans="1:4" ht="15" customHeight="1" outlineLevel="2">
      <c r="A26" s="9" t="s">
        <v>221</v>
      </c>
      <c r="B26" s="10" t="s">
        <v>192</v>
      </c>
      <c r="C26" s="11" t="s">
        <v>24</v>
      </c>
      <c r="D26" s="37">
        <v>39926.639999999999</v>
      </c>
    </row>
    <row r="27" spans="1:4" ht="15.75" outlineLevel="2">
      <c r="A27" s="9" t="s">
        <v>221</v>
      </c>
      <c r="B27" s="10" t="s">
        <v>193</v>
      </c>
      <c r="C27" s="11" t="s">
        <v>25</v>
      </c>
      <c r="D27" s="37">
        <v>25721.58</v>
      </c>
    </row>
    <row r="28" spans="1:4" ht="15.75" outlineLevel="2">
      <c r="A28" s="9" t="s">
        <v>221</v>
      </c>
      <c r="B28" s="10" t="s">
        <v>194</v>
      </c>
      <c r="C28" s="11" t="s">
        <v>26</v>
      </c>
      <c r="D28" s="37">
        <v>22146.240000000002</v>
      </c>
    </row>
    <row r="29" spans="1:4" ht="15" customHeight="1" outlineLevel="2">
      <c r="A29" s="9" t="s">
        <v>221</v>
      </c>
      <c r="B29" s="10" t="s">
        <v>195</v>
      </c>
      <c r="C29" s="11" t="s">
        <v>27</v>
      </c>
      <c r="D29" s="37">
        <v>21395.46</v>
      </c>
    </row>
    <row r="30" spans="1:4" ht="15.75" outlineLevel="2">
      <c r="A30" s="9" t="s">
        <v>221</v>
      </c>
      <c r="B30" s="10" t="s">
        <v>196</v>
      </c>
      <c r="C30" s="11" t="s">
        <v>28</v>
      </c>
      <c r="D30" s="37">
        <v>145424.22</v>
      </c>
    </row>
    <row r="31" spans="1:4" ht="15.75" outlineLevel="2">
      <c r="A31" s="9" t="s">
        <v>221</v>
      </c>
      <c r="B31" s="10" t="s">
        <v>197</v>
      </c>
      <c r="C31" s="11" t="s">
        <v>29</v>
      </c>
      <c r="D31" s="37">
        <v>164030.91</v>
      </c>
    </row>
    <row r="32" spans="1:4" ht="15" customHeight="1" outlineLevel="2">
      <c r="A32" s="9" t="s">
        <v>221</v>
      </c>
      <c r="B32" s="10" t="s">
        <v>198</v>
      </c>
      <c r="C32" s="11" t="s">
        <v>30</v>
      </c>
      <c r="D32" s="37">
        <v>95333.01</v>
      </c>
    </row>
    <row r="33" spans="1:4" ht="15.75" outlineLevel="2">
      <c r="A33" s="9" t="s">
        <v>221</v>
      </c>
      <c r="B33" s="10" t="s">
        <v>199</v>
      </c>
      <c r="C33" s="11" t="s">
        <v>31</v>
      </c>
      <c r="D33" s="37">
        <v>63017</v>
      </c>
    </row>
    <row r="34" spans="1:4" ht="15.75" outlineLevel="2">
      <c r="A34" s="9" t="s">
        <v>221</v>
      </c>
      <c r="B34" s="10" t="s">
        <v>200</v>
      </c>
      <c r="C34" s="11" t="s">
        <v>32</v>
      </c>
      <c r="D34" s="37">
        <v>25005.08</v>
      </c>
    </row>
    <row r="35" spans="1:4" ht="15" customHeight="1" outlineLevel="2">
      <c r="A35" s="9" t="s">
        <v>221</v>
      </c>
      <c r="B35" s="10" t="s">
        <v>201</v>
      </c>
      <c r="C35" s="11" t="s">
        <v>33</v>
      </c>
      <c r="D35" s="37">
        <v>20911.77</v>
      </c>
    </row>
    <row r="36" spans="1:4" ht="15.75" outlineLevel="2">
      <c r="A36" s="9" t="s">
        <v>221</v>
      </c>
      <c r="B36" s="10" t="s">
        <v>202</v>
      </c>
      <c r="C36" s="11" t="s">
        <v>34</v>
      </c>
      <c r="D36" s="37">
        <v>16174.08</v>
      </c>
    </row>
    <row r="37" spans="1:4" ht="15.75" outlineLevel="2">
      <c r="A37" s="9" t="s">
        <v>221</v>
      </c>
      <c r="B37" s="10" t="s">
        <v>203</v>
      </c>
      <c r="C37" s="11" t="s">
        <v>35</v>
      </c>
      <c r="D37" s="37">
        <v>24831.91</v>
      </c>
    </row>
    <row r="38" spans="1:4" ht="15" customHeight="1" outlineLevel="2">
      <c r="A38" s="9" t="s">
        <v>221</v>
      </c>
      <c r="B38" s="10" t="s">
        <v>204</v>
      </c>
      <c r="C38" s="11" t="s">
        <v>36</v>
      </c>
      <c r="D38" s="37">
        <v>160000</v>
      </c>
    </row>
    <row r="39" spans="1:4" ht="15.75" outlineLevel="2">
      <c r="A39" s="9" t="s">
        <v>221</v>
      </c>
      <c r="B39" s="10" t="s">
        <v>205</v>
      </c>
      <c r="C39" s="11" t="s">
        <v>37</v>
      </c>
      <c r="D39" s="37">
        <v>40013.29</v>
      </c>
    </row>
    <row r="40" spans="1:4" ht="15.75" outlineLevel="2">
      <c r="A40" s="9" t="s">
        <v>221</v>
      </c>
      <c r="B40" s="10" t="s">
        <v>206</v>
      </c>
      <c r="C40" s="11" t="s">
        <v>38</v>
      </c>
      <c r="D40" s="37">
        <v>66295.23</v>
      </c>
    </row>
    <row r="41" spans="1:4" ht="15.75" outlineLevel="2">
      <c r="A41" s="9" t="s">
        <v>221</v>
      </c>
      <c r="B41" s="10" t="s">
        <v>207</v>
      </c>
      <c r="C41" s="11" t="s">
        <v>39</v>
      </c>
      <c r="D41" s="37">
        <v>62146.400000000001</v>
      </c>
    </row>
    <row r="42" spans="1:4" ht="15.75" outlineLevel="2">
      <c r="A42" s="9" t="s">
        <v>221</v>
      </c>
      <c r="B42" s="10" t="s">
        <v>208</v>
      </c>
      <c r="C42" s="11" t="s">
        <v>40</v>
      </c>
      <c r="D42" s="37">
        <v>88580.13</v>
      </c>
    </row>
    <row r="43" spans="1:4" ht="15.75" outlineLevel="2">
      <c r="A43" s="9" t="s">
        <v>221</v>
      </c>
      <c r="B43" s="10" t="s">
        <v>209</v>
      </c>
      <c r="C43" s="11" t="s">
        <v>41</v>
      </c>
      <c r="D43" s="37">
        <v>36000</v>
      </c>
    </row>
    <row r="44" spans="1:4" ht="15.75" outlineLevel="2">
      <c r="A44" s="9" t="s">
        <v>221</v>
      </c>
      <c r="B44" s="10" t="s">
        <v>210</v>
      </c>
      <c r="C44" s="11" t="s">
        <v>42</v>
      </c>
      <c r="D44" s="37">
        <v>4744.08</v>
      </c>
    </row>
    <row r="45" spans="1:4" ht="15.75" outlineLevel="2">
      <c r="A45" s="9" t="s">
        <v>221</v>
      </c>
      <c r="B45" s="10" t="s">
        <v>211</v>
      </c>
      <c r="C45" s="11" t="s">
        <v>43</v>
      </c>
      <c r="D45" s="37">
        <v>8630.08</v>
      </c>
    </row>
    <row r="46" spans="1:4" ht="15.75" outlineLevel="2">
      <c r="A46" s="9" t="s">
        <v>221</v>
      </c>
      <c r="B46" s="10" t="s">
        <v>212</v>
      </c>
      <c r="C46" s="11" t="s">
        <v>44</v>
      </c>
      <c r="D46" s="37">
        <f>236674-23000</f>
        <v>213674</v>
      </c>
    </row>
    <row r="47" spans="1:4" ht="15.75" outlineLevel="2">
      <c r="A47" s="9" t="s">
        <v>221</v>
      </c>
      <c r="B47" s="10" t="s">
        <v>213</v>
      </c>
      <c r="C47" s="11" t="s">
        <v>45</v>
      </c>
      <c r="D47" s="37">
        <v>26060.51</v>
      </c>
    </row>
    <row r="48" spans="1:4" ht="15.75" outlineLevel="2">
      <c r="A48" s="9" t="s">
        <v>221</v>
      </c>
      <c r="B48" s="10" t="s">
        <v>214</v>
      </c>
      <c r="C48" s="11" t="s">
        <v>46</v>
      </c>
      <c r="D48" s="37">
        <v>2102.85</v>
      </c>
    </row>
    <row r="49" spans="1:4" ht="15.75" outlineLevel="2">
      <c r="A49" s="9">
        <v>1</v>
      </c>
      <c r="B49" s="10">
        <v>1430050</v>
      </c>
      <c r="C49" s="11" t="s">
        <v>231</v>
      </c>
      <c r="D49" s="37">
        <v>23000</v>
      </c>
    </row>
    <row r="50" spans="1:4" ht="15.75" outlineLevel="2">
      <c r="A50" s="9" t="s">
        <v>221</v>
      </c>
      <c r="B50" s="10" t="s">
        <v>215</v>
      </c>
      <c r="C50" s="11" t="s">
        <v>47</v>
      </c>
      <c r="D50" s="37">
        <v>824</v>
      </c>
    </row>
    <row r="51" spans="1:4" ht="15.75" outlineLevel="2">
      <c r="A51" s="9" t="s">
        <v>221</v>
      </c>
      <c r="B51" s="10" t="s">
        <v>216</v>
      </c>
      <c r="C51" s="11" t="s">
        <v>48</v>
      </c>
      <c r="D51" s="37">
        <v>13251.49</v>
      </c>
    </row>
    <row r="52" spans="1:4" ht="15.75" outlineLevel="2">
      <c r="A52" s="9" t="s">
        <v>221</v>
      </c>
      <c r="B52" s="10" t="s">
        <v>217</v>
      </c>
      <c r="C52" s="11" t="s">
        <v>232</v>
      </c>
      <c r="D52" s="37">
        <v>16480</v>
      </c>
    </row>
    <row r="53" spans="1:4" ht="15.75" outlineLevel="2">
      <c r="A53" s="9" t="s">
        <v>221</v>
      </c>
      <c r="B53" s="10" t="s">
        <v>218</v>
      </c>
      <c r="C53" s="11" t="s">
        <v>49</v>
      </c>
      <c r="D53" s="37">
        <v>987000</v>
      </c>
    </row>
    <row r="54" spans="1:4" s="26" customFormat="1" ht="17.25" outlineLevel="1">
      <c r="A54" s="23" t="s">
        <v>399</v>
      </c>
      <c r="B54" s="24"/>
      <c r="C54" s="25"/>
      <c r="D54" s="39">
        <f>SUBTOTAL(9,D2:D53)</f>
        <v>3896717.67</v>
      </c>
    </row>
    <row r="55" spans="1:4" ht="15.75" outlineLevel="2">
      <c r="A55" s="9" t="s">
        <v>222</v>
      </c>
      <c r="B55" s="10">
        <v>2030000</v>
      </c>
      <c r="C55" s="11" t="s">
        <v>50</v>
      </c>
      <c r="D55" s="37">
        <v>3800</v>
      </c>
    </row>
    <row r="56" spans="1:4" ht="15.75" outlineLevel="2">
      <c r="A56" s="9" t="s">
        <v>222</v>
      </c>
      <c r="B56" s="10">
        <v>2100010</v>
      </c>
      <c r="C56" s="11" t="s">
        <v>51</v>
      </c>
      <c r="D56" s="37">
        <v>15000</v>
      </c>
    </row>
    <row r="57" spans="1:4" ht="15.75" outlineLevel="2">
      <c r="A57" s="9" t="s">
        <v>222</v>
      </c>
      <c r="B57" s="10">
        <v>2100020</v>
      </c>
      <c r="C57" s="11" t="s">
        <v>52</v>
      </c>
      <c r="D57" s="37">
        <v>5000</v>
      </c>
    </row>
    <row r="58" spans="1:4" ht="15.75" outlineLevel="2">
      <c r="A58" s="9" t="s">
        <v>222</v>
      </c>
      <c r="B58" s="10">
        <v>2100021</v>
      </c>
      <c r="C58" s="12" t="s">
        <v>53</v>
      </c>
      <c r="D58" s="37">
        <v>15670.1</v>
      </c>
    </row>
    <row r="59" spans="1:4" ht="15.75" outlineLevel="2">
      <c r="A59" s="9" t="s">
        <v>222</v>
      </c>
      <c r="B59" s="10">
        <v>2100040</v>
      </c>
      <c r="C59" s="11" t="s">
        <v>54</v>
      </c>
      <c r="D59" s="37">
        <v>1000</v>
      </c>
    </row>
    <row r="60" spans="1:4" ht="15.75" outlineLevel="2">
      <c r="A60" s="9" t="s">
        <v>222</v>
      </c>
      <c r="B60" s="10">
        <v>2120001</v>
      </c>
      <c r="C60" s="12" t="s">
        <v>55</v>
      </c>
      <c r="D60" s="37">
        <v>7200</v>
      </c>
    </row>
    <row r="61" spans="1:4" ht="15.75" outlineLevel="2">
      <c r="A61" s="9" t="s">
        <v>222</v>
      </c>
      <c r="B61" s="10">
        <v>2120002</v>
      </c>
      <c r="C61" s="12" t="s">
        <v>56</v>
      </c>
      <c r="D61" s="37">
        <v>360</v>
      </c>
    </row>
    <row r="62" spans="1:4" ht="15.75" outlineLevel="2">
      <c r="A62" s="9" t="s">
        <v>222</v>
      </c>
      <c r="B62" s="10">
        <v>2120010</v>
      </c>
      <c r="C62" s="11" t="s">
        <v>57</v>
      </c>
      <c r="D62" s="37">
        <v>4000</v>
      </c>
    </row>
    <row r="63" spans="1:4" ht="15.75" outlineLevel="2">
      <c r="A63" s="9" t="s">
        <v>222</v>
      </c>
      <c r="B63" s="10">
        <v>2120020</v>
      </c>
      <c r="C63" s="11" t="s">
        <v>58</v>
      </c>
      <c r="D63" s="37">
        <v>1000</v>
      </c>
    </row>
    <row r="64" spans="1:4" ht="15.75" outlineLevel="2">
      <c r="A64" s="9" t="s">
        <v>222</v>
      </c>
      <c r="B64" s="10">
        <v>2120030</v>
      </c>
      <c r="C64" s="11" t="s">
        <v>59</v>
      </c>
      <c r="D64" s="37">
        <v>4000</v>
      </c>
    </row>
    <row r="65" spans="1:4" ht="15" customHeight="1" outlineLevel="2">
      <c r="A65" s="9" t="s">
        <v>222</v>
      </c>
      <c r="B65" s="10">
        <v>2120040</v>
      </c>
      <c r="C65" s="11" t="s">
        <v>60</v>
      </c>
      <c r="D65" s="37">
        <v>4000</v>
      </c>
    </row>
    <row r="66" spans="1:4" ht="15.75" outlineLevel="2">
      <c r="A66" s="9" t="s">
        <v>222</v>
      </c>
      <c r="B66" s="10">
        <v>2120050</v>
      </c>
      <c r="C66" s="11" t="s">
        <v>61</v>
      </c>
      <c r="D66" s="37">
        <v>2000</v>
      </c>
    </row>
    <row r="67" spans="1:4" ht="15.75" outlineLevel="2">
      <c r="A67" s="9" t="s">
        <v>222</v>
      </c>
      <c r="B67" s="10">
        <v>2120060</v>
      </c>
      <c r="C67" s="11" t="s">
        <v>62</v>
      </c>
      <c r="D67" s="37">
        <v>10000</v>
      </c>
    </row>
    <row r="68" spans="1:4" ht="15.75" outlineLevel="2">
      <c r="A68" s="9" t="s">
        <v>222</v>
      </c>
      <c r="B68" s="10">
        <v>2120070</v>
      </c>
      <c r="C68" s="11" t="s">
        <v>63</v>
      </c>
      <c r="D68" s="37">
        <v>5000</v>
      </c>
    </row>
    <row r="69" spans="1:4" ht="15" customHeight="1" outlineLevel="2">
      <c r="A69" s="9" t="s">
        <v>222</v>
      </c>
      <c r="B69" s="10">
        <v>2120080</v>
      </c>
      <c r="C69" s="11" t="s">
        <v>64</v>
      </c>
      <c r="D69" s="37">
        <v>12000</v>
      </c>
    </row>
    <row r="70" spans="1:4" ht="15.75" outlineLevel="2">
      <c r="A70" s="9" t="s">
        <v>222</v>
      </c>
      <c r="B70" s="10">
        <v>2120090</v>
      </c>
      <c r="C70" s="11" t="s">
        <v>65</v>
      </c>
      <c r="D70" s="37">
        <v>7000</v>
      </c>
    </row>
    <row r="71" spans="1:4" ht="15.75" outlineLevel="2">
      <c r="A71" s="9" t="s">
        <v>222</v>
      </c>
      <c r="B71" s="10">
        <v>2120100</v>
      </c>
      <c r="C71" s="11" t="s">
        <v>66</v>
      </c>
      <c r="D71" s="37">
        <v>30000</v>
      </c>
    </row>
    <row r="72" spans="1:4" ht="15" customHeight="1" outlineLevel="2">
      <c r="A72" s="9" t="s">
        <v>222</v>
      </c>
      <c r="B72" s="10">
        <v>2130000</v>
      </c>
      <c r="C72" s="11" t="s">
        <v>67</v>
      </c>
      <c r="D72" s="37">
        <v>5000</v>
      </c>
    </row>
    <row r="73" spans="1:4" ht="15.75" outlineLevel="2">
      <c r="A73" s="9" t="s">
        <v>222</v>
      </c>
      <c r="B73" s="10">
        <v>2130010</v>
      </c>
      <c r="C73" s="11" t="s">
        <v>68</v>
      </c>
      <c r="D73" s="37">
        <v>9000</v>
      </c>
    </row>
    <row r="74" spans="1:4" ht="15.75" outlineLevel="2">
      <c r="A74" s="9" t="s">
        <v>222</v>
      </c>
      <c r="B74" s="10">
        <v>2140000</v>
      </c>
      <c r="C74" s="11" t="s">
        <v>69</v>
      </c>
      <c r="D74" s="37">
        <v>16000</v>
      </c>
    </row>
    <row r="75" spans="1:4" ht="15" customHeight="1" outlineLevel="2">
      <c r="A75" s="9" t="s">
        <v>222</v>
      </c>
      <c r="B75" s="10">
        <v>2140010</v>
      </c>
      <c r="C75" s="11" t="s">
        <v>70</v>
      </c>
      <c r="D75" s="37">
        <v>1000</v>
      </c>
    </row>
    <row r="76" spans="1:4" ht="15.75" outlineLevel="2">
      <c r="A76" s="9" t="s">
        <v>222</v>
      </c>
      <c r="B76" s="10">
        <v>2150000</v>
      </c>
      <c r="C76" s="11" t="s">
        <v>71</v>
      </c>
      <c r="D76" s="37">
        <v>4000</v>
      </c>
    </row>
    <row r="77" spans="1:4" ht="15.75" outlineLevel="2">
      <c r="A77" s="9" t="s">
        <v>222</v>
      </c>
      <c r="B77" s="10">
        <v>2160000</v>
      </c>
      <c r="C77" s="11" t="s">
        <v>72</v>
      </c>
      <c r="D77" s="37">
        <v>16000</v>
      </c>
    </row>
    <row r="78" spans="1:4" ht="15" customHeight="1" outlineLevel="2">
      <c r="A78" s="9" t="s">
        <v>222</v>
      </c>
      <c r="B78" s="10">
        <v>2190010</v>
      </c>
      <c r="C78" s="11" t="s">
        <v>73</v>
      </c>
      <c r="D78" s="37">
        <v>2000</v>
      </c>
    </row>
    <row r="79" spans="1:4" ht="15.75" outlineLevel="2">
      <c r="A79" s="9" t="s">
        <v>222</v>
      </c>
      <c r="B79" s="10">
        <v>2190020</v>
      </c>
      <c r="C79" s="12" t="s">
        <v>74</v>
      </c>
      <c r="D79" s="37">
        <v>7000</v>
      </c>
    </row>
    <row r="80" spans="1:4" ht="15.75" outlineLevel="2">
      <c r="A80" s="9" t="s">
        <v>222</v>
      </c>
      <c r="B80" s="10">
        <v>2200000</v>
      </c>
      <c r="C80" s="12" t="s">
        <v>75</v>
      </c>
      <c r="D80" s="37">
        <v>7000</v>
      </c>
    </row>
    <row r="81" spans="1:4" ht="15" customHeight="1" outlineLevel="2">
      <c r="A81" s="9" t="s">
        <v>222</v>
      </c>
      <c r="B81" s="10">
        <v>2200100</v>
      </c>
      <c r="C81" s="11" t="s">
        <v>76</v>
      </c>
      <c r="D81" s="37">
        <v>3000</v>
      </c>
    </row>
    <row r="82" spans="1:4" ht="15.75" outlineLevel="2">
      <c r="A82" s="9" t="s">
        <v>222</v>
      </c>
      <c r="B82" s="10">
        <v>2200200</v>
      </c>
      <c r="C82" s="11" t="s">
        <v>77</v>
      </c>
      <c r="D82" s="37">
        <v>7000</v>
      </c>
    </row>
    <row r="83" spans="1:4" ht="15.75" outlineLevel="2">
      <c r="A83" s="9" t="s">
        <v>222</v>
      </c>
      <c r="B83" s="10">
        <v>2210000</v>
      </c>
      <c r="C83" s="12" t="s">
        <v>78</v>
      </c>
      <c r="D83" s="37">
        <v>310000</v>
      </c>
    </row>
    <row r="84" spans="1:4" ht="15.75" outlineLevel="2">
      <c r="A84" s="9" t="s">
        <v>222</v>
      </c>
      <c r="B84" s="10">
        <v>2210040</v>
      </c>
      <c r="C84" s="11" t="s">
        <v>79</v>
      </c>
      <c r="D84" s="37">
        <v>8800</v>
      </c>
    </row>
    <row r="85" spans="1:4" ht="15" customHeight="1" outlineLevel="2">
      <c r="A85" s="9" t="s">
        <v>222</v>
      </c>
      <c r="B85" s="10">
        <v>2210050</v>
      </c>
      <c r="C85" s="11" t="s">
        <v>80</v>
      </c>
      <c r="D85" s="37">
        <v>31000</v>
      </c>
    </row>
    <row r="86" spans="1:4" ht="15.75" outlineLevel="2">
      <c r="A86" s="9" t="s">
        <v>222</v>
      </c>
      <c r="B86" s="10">
        <v>2210070</v>
      </c>
      <c r="C86" s="11" t="s">
        <v>81</v>
      </c>
      <c r="D86" s="37">
        <v>7200</v>
      </c>
    </row>
    <row r="87" spans="1:4" ht="15.75" outlineLevel="2">
      <c r="A87" s="9" t="s">
        <v>222</v>
      </c>
      <c r="B87" s="10">
        <v>2210099</v>
      </c>
      <c r="C87" s="12" t="s">
        <v>82</v>
      </c>
      <c r="D87" s="37">
        <v>3000</v>
      </c>
    </row>
    <row r="88" spans="1:4" ht="15.75" outlineLevel="2">
      <c r="A88" s="9" t="s">
        <v>222</v>
      </c>
      <c r="B88" s="10">
        <v>2210240</v>
      </c>
      <c r="C88" s="12" t="s">
        <v>83</v>
      </c>
      <c r="D88" s="37">
        <v>1000</v>
      </c>
    </row>
    <row r="89" spans="1:4" ht="15" customHeight="1" outlineLevel="2">
      <c r="A89" s="9" t="s">
        <v>222</v>
      </c>
      <c r="B89" s="10">
        <v>2210250</v>
      </c>
      <c r="C89" s="12" t="s">
        <v>84</v>
      </c>
      <c r="D89" s="37">
        <v>44000</v>
      </c>
    </row>
    <row r="90" spans="1:4" ht="15.75" outlineLevel="2">
      <c r="A90" s="9" t="s">
        <v>222</v>
      </c>
      <c r="B90" s="10">
        <v>2210270</v>
      </c>
      <c r="C90" s="12" t="s">
        <v>85</v>
      </c>
      <c r="D90" s="37">
        <v>7000</v>
      </c>
    </row>
    <row r="91" spans="1:4" ht="15.75" outlineLevel="2">
      <c r="A91" s="9" t="s">
        <v>222</v>
      </c>
      <c r="B91" s="10">
        <v>2210290</v>
      </c>
      <c r="C91" s="12" t="s">
        <v>86</v>
      </c>
      <c r="D91" s="37">
        <v>3200</v>
      </c>
    </row>
    <row r="92" spans="1:4" ht="15.75" outlineLevel="2">
      <c r="A92" s="9" t="s">
        <v>222</v>
      </c>
      <c r="B92" s="10">
        <v>2210292</v>
      </c>
      <c r="C92" s="12" t="s">
        <v>87</v>
      </c>
      <c r="D92" s="37">
        <v>7500</v>
      </c>
    </row>
    <row r="93" spans="1:4" ht="15" customHeight="1" outlineLevel="2">
      <c r="A93" s="9" t="s">
        <v>222</v>
      </c>
      <c r="B93" s="10">
        <v>2210300</v>
      </c>
      <c r="C93" s="12" t="s">
        <v>88</v>
      </c>
      <c r="D93" s="37">
        <f>-167.59+26000</f>
        <v>25832.41</v>
      </c>
    </row>
    <row r="94" spans="1:4" ht="15.75" outlineLevel="2">
      <c r="A94" s="9" t="s">
        <v>222</v>
      </c>
      <c r="B94" s="10">
        <v>2210311</v>
      </c>
      <c r="C94" s="11" t="s">
        <v>89</v>
      </c>
      <c r="D94" s="37">
        <v>8000</v>
      </c>
    </row>
    <row r="95" spans="1:4" ht="15.75" outlineLevel="2">
      <c r="A95" s="9" t="s">
        <v>222</v>
      </c>
      <c r="B95" s="10">
        <v>2210312</v>
      </c>
      <c r="C95" s="11" t="s">
        <v>90</v>
      </c>
      <c r="D95" s="37">
        <v>8000</v>
      </c>
    </row>
    <row r="96" spans="1:4" ht="15" customHeight="1" outlineLevel="2">
      <c r="A96" s="9" t="s">
        <v>222</v>
      </c>
      <c r="B96" s="10">
        <v>2210370</v>
      </c>
      <c r="C96" s="11" t="s">
        <v>91</v>
      </c>
      <c r="D96" s="37">
        <v>5000</v>
      </c>
    </row>
    <row r="97" spans="1:4" ht="15.75" outlineLevel="2">
      <c r="A97" s="9" t="s">
        <v>222</v>
      </c>
      <c r="B97" s="10">
        <v>2210400</v>
      </c>
      <c r="C97" s="12" t="s">
        <v>92</v>
      </c>
      <c r="D97" s="37">
        <v>5000</v>
      </c>
    </row>
    <row r="98" spans="1:4" ht="15.75" outlineLevel="2">
      <c r="A98" s="9" t="s">
        <v>222</v>
      </c>
      <c r="B98" s="10">
        <v>2211000</v>
      </c>
      <c r="C98" s="12" t="s">
        <v>93</v>
      </c>
      <c r="D98" s="37">
        <v>20000</v>
      </c>
    </row>
    <row r="99" spans="1:4" ht="15" customHeight="1" outlineLevel="2">
      <c r="A99" s="9" t="s">
        <v>222</v>
      </c>
      <c r="B99" s="10">
        <v>2220000</v>
      </c>
      <c r="C99" s="12" t="s">
        <v>94</v>
      </c>
      <c r="D99" s="37">
        <v>43000</v>
      </c>
    </row>
    <row r="100" spans="1:4" ht="15.75" outlineLevel="2">
      <c r="A100" s="9" t="s">
        <v>222</v>
      </c>
      <c r="B100" s="10">
        <v>2220100</v>
      </c>
      <c r="C100" s="12" t="s">
        <v>95</v>
      </c>
      <c r="D100" s="37">
        <v>20000</v>
      </c>
    </row>
    <row r="101" spans="1:4" ht="15.75" outlineLevel="2">
      <c r="A101" s="9" t="s">
        <v>222</v>
      </c>
      <c r="B101" s="10">
        <v>2240000</v>
      </c>
      <c r="C101" s="12" t="s">
        <v>96</v>
      </c>
      <c r="D101" s="37">
        <v>59000</v>
      </c>
    </row>
    <row r="102" spans="1:4" ht="15" customHeight="1" outlineLevel="2">
      <c r="A102" s="9" t="s">
        <v>222</v>
      </c>
      <c r="B102" s="10">
        <v>2250000</v>
      </c>
      <c r="C102" s="11" t="s">
        <v>97</v>
      </c>
      <c r="D102" s="37">
        <v>12000</v>
      </c>
    </row>
    <row r="103" spans="1:4" ht="15.75" outlineLevel="2">
      <c r="A103" s="9" t="s">
        <v>222</v>
      </c>
      <c r="B103" s="10">
        <v>2250100</v>
      </c>
      <c r="C103" s="11" t="s">
        <v>98</v>
      </c>
      <c r="D103" s="37">
        <v>12000</v>
      </c>
    </row>
    <row r="104" spans="1:4" ht="15.75" outlineLevel="2">
      <c r="A104" s="9" t="s">
        <v>222</v>
      </c>
      <c r="B104" s="10">
        <v>2260000</v>
      </c>
      <c r="C104" s="11" t="s">
        <v>99</v>
      </c>
      <c r="D104" s="37">
        <v>2000</v>
      </c>
    </row>
    <row r="105" spans="1:4" ht="15" customHeight="1" outlineLevel="2">
      <c r="A105" s="9" t="s">
        <v>222</v>
      </c>
      <c r="B105" s="10">
        <v>2260010</v>
      </c>
      <c r="C105" s="11" t="s">
        <v>100</v>
      </c>
      <c r="D105" s="37">
        <v>30000</v>
      </c>
    </row>
    <row r="106" spans="1:4" ht="15.75" outlineLevel="2">
      <c r="A106" s="9" t="s">
        <v>222</v>
      </c>
      <c r="B106" s="10">
        <v>2260020</v>
      </c>
      <c r="C106" s="11" t="s">
        <v>101</v>
      </c>
      <c r="D106" s="37">
        <v>50000</v>
      </c>
    </row>
    <row r="107" spans="1:4" ht="15.75" outlineLevel="2">
      <c r="A107" s="9" t="s">
        <v>222</v>
      </c>
      <c r="B107" s="10">
        <v>2260030</v>
      </c>
      <c r="C107" s="11" t="s">
        <v>102</v>
      </c>
      <c r="D107" s="37">
        <v>13000</v>
      </c>
    </row>
    <row r="108" spans="1:4" ht="15.75" outlineLevel="2">
      <c r="A108" s="9" t="s">
        <v>222</v>
      </c>
      <c r="B108" s="10">
        <v>2260040</v>
      </c>
      <c r="C108" s="12" t="s">
        <v>103</v>
      </c>
      <c r="D108" s="37">
        <v>4500</v>
      </c>
    </row>
    <row r="109" spans="1:4" s="2" customFormat="1" ht="15.75" outlineLevel="2">
      <c r="A109" s="21" t="s">
        <v>222</v>
      </c>
      <c r="B109" s="13">
        <v>2260100</v>
      </c>
      <c r="C109" s="22" t="s">
        <v>104</v>
      </c>
      <c r="D109" s="40">
        <v>9000</v>
      </c>
    </row>
    <row r="110" spans="1:4" ht="15.75" outlineLevel="2">
      <c r="A110" s="9" t="s">
        <v>222</v>
      </c>
      <c r="B110" s="10">
        <v>2260110</v>
      </c>
      <c r="C110" s="12" t="s">
        <v>105</v>
      </c>
      <c r="D110" s="37">
        <v>4000</v>
      </c>
    </row>
    <row r="111" spans="1:4" ht="15.75" outlineLevel="2">
      <c r="A111" s="9" t="s">
        <v>222</v>
      </c>
      <c r="B111" s="10">
        <v>2260200</v>
      </c>
      <c r="C111" s="12" t="s">
        <v>106</v>
      </c>
      <c r="D111" s="37">
        <v>5000</v>
      </c>
    </row>
    <row r="112" spans="1:4" ht="15.75" outlineLevel="2">
      <c r="A112" s="9" t="s">
        <v>222</v>
      </c>
      <c r="B112" s="10">
        <v>2260300</v>
      </c>
      <c r="C112" s="12" t="s">
        <v>107</v>
      </c>
      <c r="D112" s="37">
        <v>10000</v>
      </c>
    </row>
    <row r="113" spans="1:4" ht="15.75" outlineLevel="2">
      <c r="A113" s="9" t="s">
        <v>222</v>
      </c>
      <c r="B113" s="10">
        <v>2260400</v>
      </c>
      <c r="C113" s="12" t="s">
        <v>108</v>
      </c>
      <c r="D113" s="37">
        <v>15000</v>
      </c>
    </row>
    <row r="114" spans="1:4" ht="15.75" outlineLevel="2">
      <c r="A114" s="9" t="s">
        <v>222</v>
      </c>
      <c r="B114" s="10">
        <v>2260500</v>
      </c>
      <c r="C114" s="12" t="s">
        <v>109</v>
      </c>
      <c r="D114" s="37">
        <v>115000</v>
      </c>
    </row>
    <row r="115" spans="1:4" ht="15.75" outlineLevel="2">
      <c r="A115" s="9" t="s">
        <v>222</v>
      </c>
      <c r="B115" s="10">
        <v>2260520</v>
      </c>
      <c r="C115" s="11" t="s">
        <v>110</v>
      </c>
      <c r="D115" s="37">
        <v>5400</v>
      </c>
    </row>
    <row r="116" spans="1:4" ht="15.75" outlineLevel="2">
      <c r="A116" s="9" t="s">
        <v>222</v>
      </c>
      <c r="B116" s="10">
        <v>2260530</v>
      </c>
      <c r="C116" s="11" t="s">
        <v>111</v>
      </c>
      <c r="D116" s="37">
        <v>5000</v>
      </c>
    </row>
    <row r="117" spans="1:4" ht="15.75" outlineLevel="2">
      <c r="A117" s="9" t="s">
        <v>222</v>
      </c>
      <c r="B117" s="10">
        <v>2260540</v>
      </c>
      <c r="C117" s="11" t="s">
        <v>112</v>
      </c>
      <c r="D117" s="37">
        <v>9000</v>
      </c>
    </row>
    <row r="118" spans="1:4" ht="15.75" outlineLevel="2">
      <c r="A118" s="9" t="s">
        <v>222</v>
      </c>
      <c r="B118" s="10">
        <v>2260560</v>
      </c>
      <c r="C118" s="11" t="s">
        <v>113</v>
      </c>
      <c r="D118" s="37">
        <v>45000</v>
      </c>
    </row>
    <row r="119" spans="1:4" ht="15.75" outlineLevel="2">
      <c r="A119" s="9" t="s">
        <v>222</v>
      </c>
      <c r="B119" s="10">
        <v>2260580</v>
      </c>
      <c r="C119" s="11" t="s">
        <v>114</v>
      </c>
      <c r="D119" s="37">
        <v>1000</v>
      </c>
    </row>
    <row r="120" spans="1:4" ht="15.75" outlineLevel="2">
      <c r="A120" s="9" t="s">
        <v>222</v>
      </c>
      <c r="B120" s="10">
        <v>2260800</v>
      </c>
      <c r="C120" s="11" t="s">
        <v>115</v>
      </c>
      <c r="D120" s="37">
        <v>3000</v>
      </c>
    </row>
    <row r="121" spans="1:4" ht="15.75" outlineLevel="2">
      <c r="A121" s="9" t="s">
        <v>222</v>
      </c>
      <c r="B121" s="10">
        <v>2260810</v>
      </c>
      <c r="C121" s="11" t="s">
        <v>116</v>
      </c>
      <c r="D121" s="37">
        <v>3000</v>
      </c>
    </row>
    <row r="122" spans="1:4" ht="15.75" outlineLevel="2">
      <c r="A122" s="9" t="s">
        <v>222</v>
      </c>
      <c r="B122" s="10">
        <v>2260820</v>
      </c>
      <c r="C122" s="12" t="s">
        <v>117</v>
      </c>
      <c r="D122" s="37">
        <v>500</v>
      </c>
    </row>
    <row r="123" spans="1:4" ht="15.75" outlineLevel="2">
      <c r="A123" s="9" t="s">
        <v>222</v>
      </c>
      <c r="B123" s="10">
        <v>2260900</v>
      </c>
      <c r="C123" s="12" t="s">
        <v>118</v>
      </c>
      <c r="D123" s="37">
        <v>2000</v>
      </c>
    </row>
    <row r="124" spans="1:4" ht="15.75" outlineLevel="2">
      <c r="A124" s="9" t="s">
        <v>222</v>
      </c>
      <c r="B124" s="10">
        <v>2260910</v>
      </c>
      <c r="C124" s="12" t="s">
        <v>119</v>
      </c>
      <c r="D124" s="37">
        <v>30000</v>
      </c>
    </row>
    <row r="125" spans="1:4" ht="15.75" outlineLevel="2">
      <c r="A125" s="9" t="s">
        <v>222</v>
      </c>
      <c r="B125" s="10">
        <v>2260930</v>
      </c>
      <c r="C125" s="12" t="s">
        <v>120</v>
      </c>
      <c r="D125" s="37">
        <v>27000</v>
      </c>
    </row>
    <row r="126" spans="1:4" ht="15.75" outlineLevel="2">
      <c r="A126" s="9" t="s">
        <v>222</v>
      </c>
      <c r="B126" s="10">
        <v>2260940</v>
      </c>
      <c r="C126" s="11" t="s">
        <v>121</v>
      </c>
      <c r="D126" s="37">
        <v>40000</v>
      </c>
    </row>
    <row r="127" spans="1:4" ht="15.75" outlineLevel="2">
      <c r="A127" s="9" t="s">
        <v>222</v>
      </c>
      <c r="B127" s="10">
        <v>2260950</v>
      </c>
      <c r="C127" s="12" t="s">
        <v>122</v>
      </c>
      <c r="D127" s="37">
        <v>3000</v>
      </c>
    </row>
    <row r="128" spans="1:4" ht="15.75" outlineLevel="2">
      <c r="A128" s="9" t="s">
        <v>222</v>
      </c>
      <c r="B128" s="10">
        <v>2260970</v>
      </c>
      <c r="C128" s="12" t="s">
        <v>123</v>
      </c>
      <c r="D128" s="37">
        <v>1000</v>
      </c>
    </row>
    <row r="129" spans="1:4" ht="15" customHeight="1" outlineLevel="2">
      <c r="A129" s="9" t="s">
        <v>222</v>
      </c>
      <c r="B129" s="10">
        <v>2268000</v>
      </c>
      <c r="C129" s="12" t="s">
        <v>124</v>
      </c>
      <c r="D129" s="37">
        <v>4400</v>
      </c>
    </row>
    <row r="130" spans="1:4" ht="15.75" outlineLevel="2">
      <c r="A130" s="9" t="s">
        <v>222</v>
      </c>
      <c r="B130" s="10">
        <v>2269900</v>
      </c>
      <c r="C130" s="11" t="s">
        <v>125</v>
      </c>
      <c r="D130" s="37">
        <v>2000</v>
      </c>
    </row>
    <row r="131" spans="1:4" ht="15.75" outlineLevel="2">
      <c r="A131" s="9" t="s">
        <v>222</v>
      </c>
      <c r="B131" s="10">
        <v>2269980</v>
      </c>
      <c r="C131" s="11" t="s">
        <v>126</v>
      </c>
      <c r="D131" s="37">
        <v>29000</v>
      </c>
    </row>
    <row r="132" spans="1:4" ht="15.75" outlineLevel="2">
      <c r="A132" s="9" t="s">
        <v>222</v>
      </c>
      <c r="B132" s="10">
        <v>2270000</v>
      </c>
      <c r="C132" s="11" t="s">
        <v>127</v>
      </c>
      <c r="D132" s="37">
        <v>385000</v>
      </c>
    </row>
    <row r="133" spans="1:4" ht="15.75" outlineLevel="2">
      <c r="A133" s="9" t="s">
        <v>222</v>
      </c>
      <c r="B133" s="10">
        <v>2270010</v>
      </c>
      <c r="C133" s="11" t="s">
        <v>128</v>
      </c>
      <c r="D133" s="37">
        <v>2800</v>
      </c>
    </row>
    <row r="134" spans="1:4" ht="15.75" outlineLevel="2">
      <c r="A134" s="9" t="s">
        <v>222</v>
      </c>
      <c r="B134" s="10">
        <v>2270020</v>
      </c>
      <c r="C134" s="11" t="s">
        <v>129</v>
      </c>
      <c r="D134" s="37">
        <v>3100</v>
      </c>
    </row>
    <row r="135" spans="1:4" ht="15" customHeight="1" outlineLevel="2">
      <c r="A135" s="9" t="s">
        <v>222</v>
      </c>
      <c r="B135" s="10">
        <v>2270100</v>
      </c>
      <c r="C135" s="11" t="s">
        <v>130</v>
      </c>
      <c r="D135" s="37">
        <v>13000</v>
      </c>
    </row>
    <row r="136" spans="1:4" ht="15.75" outlineLevel="2">
      <c r="A136" s="9" t="s">
        <v>222</v>
      </c>
      <c r="B136" s="10">
        <v>2270110</v>
      </c>
      <c r="C136" s="11" t="s">
        <v>131</v>
      </c>
      <c r="D136" s="37">
        <v>1370</v>
      </c>
    </row>
    <row r="137" spans="1:4" ht="15.75" outlineLevel="2">
      <c r="A137" s="9" t="s">
        <v>222</v>
      </c>
      <c r="B137" s="10">
        <v>2270120</v>
      </c>
      <c r="C137" s="11" t="s">
        <v>132</v>
      </c>
      <c r="D137" s="37">
        <v>1600</v>
      </c>
    </row>
    <row r="138" spans="1:4" ht="15" customHeight="1" outlineLevel="2">
      <c r="A138" s="9" t="s">
        <v>222</v>
      </c>
      <c r="B138" s="10">
        <v>2270610</v>
      </c>
      <c r="C138" s="11" t="s">
        <v>133</v>
      </c>
      <c r="D138" s="37">
        <v>10000</v>
      </c>
    </row>
    <row r="139" spans="1:4" ht="15.75" outlineLevel="2">
      <c r="A139" s="9" t="s">
        <v>222</v>
      </c>
      <c r="B139" s="10">
        <v>2270800</v>
      </c>
      <c r="C139" s="11" t="s">
        <v>134</v>
      </c>
      <c r="D139" s="37">
        <v>12000</v>
      </c>
    </row>
    <row r="140" spans="1:4" ht="15.75" outlineLevel="2">
      <c r="A140" s="9" t="s">
        <v>222</v>
      </c>
      <c r="B140" s="10">
        <v>2279900</v>
      </c>
      <c r="C140" s="11" t="s">
        <v>135</v>
      </c>
      <c r="D140" s="37">
        <v>28000</v>
      </c>
    </row>
    <row r="141" spans="1:4" ht="30" outlineLevel="2">
      <c r="A141" s="9" t="s">
        <v>222</v>
      </c>
      <c r="B141" s="10">
        <v>2279910</v>
      </c>
      <c r="C141" s="11" t="s">
        <v>136</v>
      </c>
      <c r="D141" s="37">
        <v>34000</v>
      </c>
    </row>
    <row r="142" spans="1:4" ht="15" customHeight="1" outlineLevel="2">
      <c r="A142" s="9" t="s">
        <v>222</v>
      </c>
      <c r="B142" s="10">
        <v>2279920</v>
      </c>
      <c r="C142" s="11" t="s">
        <v>137</v>
      </c>
      <c r="D142" s="37">
        <v>72600</v>
      </c>
    </row>
    <row r="143" spans="1:4" ht="15.75" outlineLevel="2">
      <c r="A143" s="9" t="s">
        <v>222</v>
      </c>
      <c r="B143" s="10">
        <v>2279930</v>
      </c>
      <c r="C143" s="12" t="s">
        <v>138</v>
      </c>
      <c r="D143" s="37">
        <v>18000</v>
      </c>
    </row>
    <row r="144" spans="1:4" ht="30" outlineLevel="2">
      <c r="A144" s="9" t="s">
        <v>222</v>
      </c>
      <c r="B144" s="10">
        <v>2279940</v>
      </c>
      <c r="C144" s="11" t="s">
        <v>139</v>
      </c>
      <c r="D144" s="37">
        <v>33850</v>
      </c>
    </row>
    <row r="145" spans="1:4" ht="15.75" outlineLevel="2">
      <c r="A145" s="9" t="s">
        <v>222</v>
      </c>
      <c r="B145" s="10">
        <v>2279960</v>
      </c>
      <c r="C145" s="11" t="s">
        <v>140</v>
      </c>
      <c r="D145" s="37">
        <v>6200</v>
      </c>
    </row>
    <row r="146" spans="1:4" ht="15" customHeight="1" outlineLevel="2">
      <c r="A146" s="9" t="s">
        <v>222</v>
      </c>
      <c r="B146" s="10">
        <v>2300000</v>
      </c>
      <c r="C146" s="11" t="s">
        <v>141</v>
      </c>
      <c r="D146" s="37">
        <v>58000</v>
      </c>
    </row>
    <row r="147" spans="1:4" ht="15.75" outlineLevel="2">
      <c r="A147" s="9" t="s">
        <v>222</v>
      </c>
      <c r="B147" s="10">
        <v>2302000</v>
      </c>
      <c r="C147" s="11" t="s">
        <v>142</v>
      </c>
      <c r="D147" s="37">
        <v>475.23</v>
      </c>
    </row>
    <row r="148" spans="1:4" ht="15.75" outlineLevel="2">
      <c r="A148" s="9" t="s">
        <v>222</v>
      </c>
      <c r="B148" s="10">
        <v>2700000</v>
      </c>
      <c r="C148" s="11" t="s">
        <v>143</v>
      </c>
      <c r="D148" s="37">
        <v>15000</v>
      </c>
    </row>
    <row r="149" spans="1:4" s="26" customFormat="1" ht="17.25" outlineLevel="1">
      <c r="A149" s="27" t="s">
        <v>400</v>
      </c>
      <c r="B149" s="24"/>
      <c r="C149" s="25"/>
      <c r="D149" s="39">
        <f>SUBTOTAL(9,D55:D148)</f>
        <v>2007357.74</v>
      </c>
    </row>
    <row r="150" spans="1:4" ht="15.75" outlineLevel="2">
      <c r="A150" s="9" t="s">
        <v>223</v>
      </c>
      <c r="B150" s="10">
        <v>3590000</v>
      </c>
      <c r="C150" s="11" t="s">
        <v>144</v>
      </c>
      <c r="D150" s="37">
        <v>4000</v>
      </c>
    </row>
    <row r="151" spans="1:4" s="26" customFormat="1" ht="17.25" outlineLevel="1">
      <c r="A151" s="27" t="s">
        <v>401</v>
      </c>
      <c r="B151" s="24"/>
      <c r="C151" s="25"/>
      <c r="D151" s="39">
        <f>SUBTOTAL(9,D150:D150)</f>
        <v>4000</v>
      </c>
    </row>
    <row r="152" spans="1:4" ht="15" customHeight="1" outlineLevel="2">
      <c r="A152" s="9" t="s">
        <v>224</v>
      </c>
      <c r="B152" s="10">
        <v>4100000</v>
      </c>
      <c r="C152" s="11" t="s">
        <v>145</v>
      </c>
      <c r="D152" s="37">
        <v>35000</v>
      </c>
    </row>
    <row r="153" spans="1:4" ht="15.75" outlineLevel="2">
      <c r="A153" s="9" t="s">
        <v>224</v>
      </c>
      <c r="B153" s="10">
        <v>4200000</v>
      </c>
      <c r="C153" s="12" t="s">
        <v>146</v>
      </c>
      <c r="D153" s="37">
        <v>51000</v>
      </c>
    </row>
    <row r="154" spans="1:4" ht="15.75" outlineLevel="2">
      <c r="A154" s="9" t="s">
        <v>224</v>
      </c>
      <c r="B154" s="10">
        <v>4650000</v>
      </c>
      <c r="C154" s="11" t="s">
        <v>147</v>
      </c>
      <c r="D154" s="37">
        <v>85000</v>
      </c>
    </row>
    <row r="155" spans="1:4" ht="15" customHeight="1" outlineLevel="2">
      <c r="A155" s="9" t="s">
        <v>224</v>
      </c>
      <c r="B155" s="10">
        <v>4650001</v>
      </c>
      <c r="C155" s="11" t="s">
        <v>148</v>
      </c>
      <c r="D155" s="37">
        <v>38200</v>
      </c>
    </row>
    <row r="156" spans="1:4" ht="15.75" outlineLevel="2">
      <c r="A156" s="9" t="s">
        <v>224</v>
      </c>
      <c r="B156" s="10">
        <v>4650002</v>
      </c>
      <c r="C156" s="12" t="s">
        <v>149</v>
      </c>
      <c r="D156" s="37">
        <v>5700</v>
      </c>
    </row>
    <row r="157" spans="1:4" ht="15.75" outlineLevel="2">
      <c r="A157" s="9" t="s">
        <v>224</v>
      </c>
      <c r="B157" s="10">
        <v>4670000</v>
      </c>
      <c r="C157" s="11" t="s">
        <v>150</v>
      </c>
      <c r="D157" s="37">
        <v>3496</v>
      </c>
    </row>
    <row r="158" spans="1:4" ht="15" customHeight="1" outlineLevel="2">
      <c r="A158" s="9" t="s">
        <v>224</v>
      </c>
      <c r="B158" s="10">
        <v>4670010</v>
      </c>
      <c r="C158" s="11" t="s">
        <v>151</v>
      </c>
      <c r="D158" s="37">
        <v>22700</v>
      </c>
    </row>
    <row r="159" spans="1:4" ht="15.75" outlineLevel="2">
      <c r="A159" s="9" t="s">
        <v>224</v>
      </c>
      <c r="B159" s="10">
        <v>4700000</v>
      </c>
      <c r="C159" s="11" t="s">
        <v>152</v>
      </c>
      <c r="D159" s="37">
        <v>40000</v>
      </c>
    </row>
    <row r="160" spans="1:4" ht="15.75" outlineLevel="2">
      <c r="A160" s="9" t="s">
        <v>224</v>
      </c>
      <c r="B160" s="10">
        <v>4720010</v>
      </c>
      <c r="C160" s="11" t="s">
        <v>153</v>
      </c>
      <c r="D160" s="37">
        <v>40000</v>
      </c>
    </row>
    <row r="161" spans="1:4" ht="15.75" outlineLevel="2">
      <c r="A161" s="9"/>
      <c r="B161" s="10"/>
      <c r="C161" s="11" t="s">
        <v>407</v>
      </c>
      <c r="D161" s="37">
        <v>10000</v>
      </c>
    </row>
    <row r="162" spans="1:4" ht="15" customHeight="1" outlineLevel="2">
      <c r="A162" s="9" t="s">
        <v>224</v>
      </c>
      <c r="B162" s="10">
        <v>4800000</v>
      </c>
      <c r="C162" s="12" t="s">
        <v>154</v>
      </c>
      <c r="D162" s="37">
        <v>4500</v>
      </c>
    </row>
    <row r="163" spans="1:4" ht="15.75" outlineLevel="2">
      <c r="A163" s="9" t="s">
        <v>224</v>
      </c>
      <c r="B163" s="10">
        <v>4800010</v>
      </c>
      <c r="C163" s="11" t="s">
        <v>155</v>
      </c>
      <c r="D163" s="37">
        <v>7000</v>
      </c>
    </row>
    <row r="164" spans="1:4" ht="15.75" outlineLevel="2">
      <c r="A164" s="9" t="s">
        <v>224</v>
      </c>
      <c r="B164" s="10">
        <v>4800020</v>
      </c>
      <c r="C164" s="11" t="s">
        <v>156</v>
      </c>
      <c r="D164" s="37">
        <v>45000</v>
      </c>
    </row>
    <row r="165" spans="1:4" ht="15" customHeight="1" outlineLevel="2">
      <c r="A165" s="9">
        <v>4</v>
      </c>
      <c r="B165" s="10">
        <v>4800050</v>
      </c>
      <c r="C165" s="11" t="s">
        <v>228</v>
      </c>
      <c r="D165" s="37">
        <v>15000</v>
      </c>
    </row>
    <row r="166" spans="1:4" ht="15" customHeight="1" outlineLevel="2">
      <c r="A166" s="9">
        <v>4</v>
      </c>
      <c r="B166" s="10">
        <v>4800060</v>
      </c>
      <c r="C166" s="11" t="s">
        <v>229</v>
      </c>
      <c r="D166" s="37">
        <v>5000</v>
      </c>
    </row>
    <row r="167" spans="1:4" s="26" customFormat="1" ht="15" customHeight="1" outlineLevel="1">
      <c r="A167" s="27" t="s">
        <v>402</v>
      </c>
      <c r="B167" s="24"/>
      <c r="C167" s="25"/>
      <c r="D167" s="39">
        <f>SUBTOTAL(9,D152:D166)</f>
        <v>407596</v>
      </c>
    </row>
    <row r="168" spans="1:4" ht="15.75" outlineLevel="2">
      <c r="A168" s="9" t="s">
        <v>225</v>
      </c>
      <c r="B168" s="10">
        <v>6090000</v>
      </c>
      <c r="C168" s="12" t="s">
        <v>157</v>
      </c>
      <c r="D168" s="37">
        <v>40000</v>
      </c>
    </row>
    <row r="169" spans="1:4" ht="15.75" outlineLevel="2">
      <c r="A169" s="9" t="s">
        <v>225</v>
      </c>
      <c r="B169" s="10">
        <v>6100000</v>
      </c>
      <c r="C169" s="11" t="s">
        <v>158</v>
      </c>
      <c r="D169" s="40">
        <v>30000</v>
      </c>
    </row>
    <row r="170" spans="1:4" ht="15" customHeight="1" outlineLevel="2">
      <c r="A170" s="9" t="s">
        <v>225</v>
      </c>
      <c r="B170" s="10">
        <v>6190100</v>
      </c>
      <c r="C170" s="11" t="s">
        <v>159</v>
      </c>
      <c r="D170" s="37">
        <v>150000</v>
      </c>
    </row>
    <row r="171" spans="1:4" ht="15.75" outlineLevel="2">
      <c r="A171" s="9" t="s">
        <v>225</v>
      </c>
      <c r="B171" s="10">
        <v>6190200</v>
      </c>
      <c r="C171" s="12" t="s">
        <v>396</v>
      </c>
      <c r="D171" s="37">
        <v>30000</v>
      </c>
    </row>
    <row r="172" spans="1:4" ht="15.75" outlineLevel="2">
      <c r="A172" s="9" t="s">
        <v>225</v>
      </c>
      <c r="B172" s="10">
        <v>6190210</v>
      </c>
      <c r="C172" s="12" t="s">
        <v>230</v>
      </c>
      <c r="D172" s="37">
        <v>292256</v>
      </c>
    </row>
    <row r="173" spans="1:4" ht="15" customHeight="1" outlineLevel="2">
      <c r="A173" s="9" t="s">
        <v>225</v>
      </c>
      <c r="B173" s="10">
        <v>6190300</v>
      </c>
      <c r="C173" s="11" t="s">
        <v>397</v>
      </c>
      <c r="D173" s="37">
        <f>'INGRESOS 2014'!D86</f>
        <v>200000</v>
      </c>
    </row>
    <row r="174" spans="1:4" ht="15.75" outlineLevel="2">
      <c r="A174" s="9" t="s">
        <v>225</v>
      </c>
      <c r="B174" s="10">
        <v>6190600</v>
      </c>
      <c r="C174" s="11" t="s">
        <v>160</v>
      </c>
      <c r="D174" s="37">
        <v>16500</v>
      </c>
    </row>
    <row r="175" spans="1:4" ht="15.75" outlineLevel="2">
      <c r="A175" s="9"/>
      <c r="B175" s="10">
        <v>6190610</v>
      </c>
      <c r="C175" s="11" t="s">
        <v>398</v>
      </c>
      <c r="D175" s="37">
        <f>'INGRESOS 2014'!D83</f>
        <v>188072.59</v>
      </c>
    </row>
    <row r="176" spans="1:4" ht="30" outlineLevel="2">
      <c r="A176" s="9" t="s">
        <v>225</v>
      </c>
      <c r="B176" s="10">
        <v>6210100</v>
      </c>
      <c r="C176" s="11" t="s">
        <v>161</v>
      </c>
      <c r="D176" s="37">
        <v>25000</v>
      </c>
    </row>
    <row r="177" spans="1:4" ht="15.75" outlineLevel="2">
      <c r="A177" s="9" t="s">
        <v>225</v>
      </c>
      <c r="B177" s="10">
        <v>6250100</v>
      </c>
      <c r="C177" s="12" t="s">
        <v>162</v>
      </c>
      <c r="D177" s="37">
        <v>12000</v>
      </c>
    </row>
    <row r="178" spans="1:4" ht="15.75" outlineLevel="2">
      <c r="A178" s="9" t="s">
        <v>225</v>
      </c>
      <c r="B178" s="13">
        <v>6250200</v>
      </c>
      <c r="C178" s="14" t="s">
        <v>163</v>
      </c>
      <c r="D178" s="40">
        <v>3000</v>
      </c>
    </row>
    <row r="179" spans="1:4" ht="15.75" outlineLevel="2">
      <c r="A179" s="9" t="s">
        <v>225</v>
      </c>
      <c r="B179" s="10">
        <v>6250700</v>
      </c>
      <c r="C179" s="12" t="s">
        <v>164</v>
      </c>
      <c r="D179" s="37">
        <v>2000</v>
      </c>
    </row>
    <row r="180" spans="1:4" ht="15.75" outlineLevel="2">
      <c r="A180" s="9" t="s">
        <v>225</v>
      </c>
      <c r="B180" s="10">
        <v>6250800</v>
      </c>
      <c r="C180" s="11" t="s">
        <v>165</v>
      </c>
      <c r="D180" s="37">
        <v>2500</v>
      </c>
    </row>
    <row r="181" spans="1:4" ht="15.75" outlineLevel="2">
      <c r="A181" s="9" t="s">
        <v>225</v>
      </c>
      <c r="B181" s="10">
        <v>6260000</v>
      </c>
      <c r="C181" s="11" t="s">
        <v>166</v>
      </c>
      <c r="D181" s="37">
        <v>3000</v>
      </c>
    </row>
    <row r="182" spans="1:4" ht="15.75" outlineLevel="2">
      <c r="A182" s="9" t="s">
        <v>225</v>
      </c>
      <c r="B182" s="10">
        <v>6400000</v>
      </c>
      <c r="C182" s="11" t="s">
        <v>167</v>
      </c>
      <c r="D182" s="37">
        <v>40000</v>
      </c>
    </row>
    <row r="183" spans="1:4" s="26" customFormat="1" ht="17.25" outlineLevel="1">
      <c r="A183" s="28" t="s">
        <v>404</v>
      </c>
      <c r="B183" s="29"/>
      <c r="C183" s="30"/>
      <c r="D183" s="41">
        <f>SUBTOTAL(9,D168:D182)</f>
        <v>1034328.59</v>
      </c>
    </row>
    <row r="184" spans="1:4" s="26" customFormat="1" ht="17.25">
      <c r="A184" s="28" t="s">
        <v>406</v>
      </c>
      <c r="B184" s="29"/>
      <c r="C184" s="30"/>
      <c r="D184" s="41">
        <f>SUBTOTAL(9,D2:D182)</f>
        <v>7350000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&amp;C&amp;"-,Negrita"&amp;14PRESUPUESTO DE GASTOS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2014</vt:lpstr>
      <vt:lpstr>PPTO GASTOS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2013-12-13T11:04:10Z</cp:lastPrinted>
  <dcterms:created xsi:type="dcterms:W3CDTF">2013-12-02T09:03:32Z</dcterms:created>
  <dcterms:modified xsi:type="dcterms:W3CDTF">2013-12-19T10:31:35Z</dcterms:modified>
</cp:coreProperties>
</file>